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umberto.hinojosa2\Downloads\"/>
    </mc:Choice>
  </mc:AlternateContent>
  <xr:revisionPtr revIDLastSave="0" documentId="13_ncr:1_{E9428D61-32CA-436A-9EDA-E249E24103D4}" xr6:coauthVersionLast="47" xr6:coauthVersionMax="47" xr10:uidLastSave="{00000000-0000-0000-0000-000000000000}"/>
  <bookViews>
    <workbookView xWindow="-28920" yWindow="-5535" windowWidth="29040" windowHeight="15720" firstSheet="25" activeTab="26" xr2:uid="{642D3173-774A-44DB-90C5-BFD7C0F63596}"/>
  </bookViews>
  <sheets>
    <sheet name="Adelphi Medical Staffing LLC" sheetId="1" state="hidden" r:id="rId1"/>
    <sheet name="Amergis Healthcare Staffing Inc" sheetId="47" state="hidden" r:id="rId2"/>
    <sheet name="American Medical Staffing, Inc" sheetId="48" state="hidden" r:id="rId3"/>
    <sheet name="Applied Behavioral Mental Healt" sheetId="49" state="hidden" r:id="rId4"/>
    <sheet name="Assessment Intervention Managem" sheetId="50" state="hidden" r:id="rId5"/>
    <sheet name="Bilingual Speech Services LLC" sheetId="51" state="hidden" r:id="rId6"/>
    <sheet name="Clinical Staffing Resources" sheetId="52" state="hidden" r:id="rId7"/>
    <sheet name="Delta-T Group Maryland Inc" sheetId="53" state="hidden" r:id="rId8"/>
    <sheet name="ESS Clinical, Inc" sheetId="54" state="hidden" r:id="rId9"/>
    <sheet name="Gifted Intermediate Holdings II" sheetId="55" state="hidden" r:id="rId10"/>
    <sheet name="National Recruiting Consultants" sheetId="56" state="hidden" r:id="rId11"/>
    <sheet name="National Vision Services LLC" sheetId="57" state="hidden" r:id="rId12"/>
    <sheet name="Noe Ramos Ph.D. SP" sheetId="58" state="hidden" r:id="rId13"/>
    <sheet name="Novo Staffing LLC" sheetId="59" state="hidden" r:id="rId14"/>
    <sheet name="Orange Tree Staffing" sheetId="60" state="hidden" r:id="rId15"/>
    <sheet name="Point Quest Therapeutic Service" sheetId="61" state="hidden" r:id="rId16"/>
    <sheet name="Provia Education Workforce Solu" sheetId="62" state="hidden" r:id="rId17"/>
    <sheet name="RCM Technologies USA Inc" sheetId="63" state="hidden" r:id="rId18"/>
    <sheet name="Specialized Assessment and Cons" sheetId="64" state="hidden" r:id="rId19"/>
    <sheet name="Sunburst Workforce Advisors LLC" sheetId="65" state="hidden" r:id="rId20"/>
    <sheet name="The Tact Corporation of NYC" sheetId="66" state="hidden" r:id="rId21"/>
    <sheet name="Therapy Source Inc" sheetId="67" state="hidden" r:id="rId22"/>
    <sheet name="Thrive Therapies Group" sheetId="68" state="hidden" r:id="rId23"/>
    <sheet name="University Instructors LLC" sheetId="69" state="hidden" r:id="rId24"/>
    <sheet name="WestWorks Learning Center, LLC " sheetId="70" state="hidden" r:id="rId25"/>
    <sheet name="Summary of Tabulation" sheetId="6" r:id="rId26"/>
    <sheet name="Vendor Ranking" sheetId="7" r:id="rId2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8" i="60" l="1"/>
  <c r="A34" i="7"/>
  <c r="A33" i="7"/>
  <c r="A32" i="7"/>
  <c r="A31" i="7"/>
  <c r="A30" i="7"/>
  <c r="A29" i="7"/>
  <c r="A28" i="7"/>
  <c r="A27" i="7"/>
  <c r="A26" i="7"/>
  <c r="A25" i="7"/>
  <c r="A24" i="7"/>
  <c r="A23" i="7"/>
  <c r="A22" i="7"/>
  <c r="A21" i="7"/>
  <c r="A20" i="7"/>
  <c r="A19" i="7"/>
  <c r="A18" i="7"/>
  <c r="A17" i="7"/>
  <c r="A16" i="7"/>
  <c r="A15" i="7"/>
  <c r="S19" i="70"/>
  <c r="R19" i="70"/>
  <c r="Q19" i="70"/>
  <c r="P19" i="70"/>
  <c r="O19" i="70"/>
  <c r="N19" i="70"/>
  <c r="M19" i="70"/>
  <c r="L19" i="70"/>
  <c r="K19" i="70"/>
  <c r="J19" i="70"/>
  <c r="I19" i="70"/>
  <c r="H19" i="70"/>
  <c r="G19" i="70"/>
  <c r="F19" i="70"/>
  <c r="E19" i="70"/>
  <c r="D19" i="70"/>
  <c r="C19" i="70"/>
  <c r="T18" i="70"/>
  <c r="AB15" i="6" s="1"/>
  <c r="T17" i="70"/>
  <c r="AB14" i="6" s="1"/>
  <c r="T16" i="70"/>
  <c r="AB13" i="6" s="1"/>
  <c r="T15" i="70"/>
  <c r="AB12" i="6" s="1"/>
  <c r="T14" i="70"/>
  <c r="AB11" i="6" s="1"/>
  <c r="S19" i="69"/>
  <c r="R19" i="69"/>
  <c r="Q19" i="69"/>
  <c r="P19" i="69"/>
  <c r="O19" i="69"/>
  <c r="N19" i="69"/>
  <c r="M19" i="69"/>
  <c r="L19" i="69"/>
  <c r="K19" i="69"/>
  <c r="J19" i="69"/>
  <c r="I19" i="69"/>
  <c r="H19" i="69"/>
  <c r="G19" i="69"/>
  <c r="F19" i="69"/>
  <c r="E19" i="69"/>
  <c r="D19" i="69"/>
  <c r="C19" i="69"/>
  <c r="T18" i="69"/>
  <c r="AA15" i="6" s="1"/>
  <c r="T17" i="69"/>
  <c r="AA14" i="6" s="1"/>
  <c r="T16" i="69"/>
  <c r="AA13" i="6" s="1"/>
  <c r="T15" i="69"/>
  <c r="AA12" i="6" s="1"/>
  <c r="T14" i="69"/>
  <c r="AA11" i="6" s="1"/>
  <c r="S19" i="68"/>
  <c r="R19" i="68"/>
  <c r="Q19" i="68"/>
  <c r="P19" i="68"/>
  <c r="O19" i="68"/>
  <c r="N19" i="68"/>
  <c r="M19" i="68"/>
  <c r="L19" i="68"/>
  <c r="K19" i="68"/>
  <c r="J19" i="68"/>
  <c r="I19" i="68"/>
  <c r="H19" i="68"/>
  <c r="G19" i="68"/>
  <c r="F19" i="68"/>
  <c r="E19" i="68"/>
  <c r="D19" i="68"/>
  <c r="C19" i="68"/>
  <c r="T18" i="68"/>
  <c r="Z15" i="6" s="1"/>
  <c r="T17" i="68"/>
  <c r="Z14" i="6" s="1"/>
  <c r="T16" i="68"/>
  <c r="Z13" i="6" s="1"/>
  <c r="T15" i="68"/>
  <c r="Z12" i="6" s="1"/>
  <c r="T14" i="68"/>
  <c r="Z11" i="6" s="1"/>
  <c r="S19" i="67"/>
  <c r="R19" i="67"/>
  <c r="Q19" i="67"/>
  <c r="P19" i="67"/>
  <c r="O19" i="67"/>
  <c r="N19" i="67"/>
  <c r="M19" i="67"/>
  <c r="L19" i="67"/>
  <c r="K19" i="67"/>
  <c r="J19" i="67"/>
  <c r="I19" i="67"/>
  <c r="H19" i="67"/>
  <c r="G19" i="67"/>
  <c r="F19" i="67"/>
  <c r="E19" i="67"/>
  <c r="D19" i="67"/>
  <c r="C19" i="67"/>
  <c r="T18" i="67"/>
  <c r="Y15" i="6" s="1"/>
  <c r="T17" i="67"/>
  <c r="Y14" i="6" s="1"/>
  <c r="T16" i="67"/>
  <c r="Y13" i="6" s="1"/>
  <c r="T15" i="67"/>
  <c r="Y12" i="6" s="1"/>
  <c r="T14" i="67"/>
  <c r="Y11" i="6" s="1"/>
  <c r="S19" i="66"/>
  <c r="R19" i="66"/>
  <c r="Q19" i="66"/>
  <c r="P19" i="66"/>
  <c r="O19" i="66"/>
  <c r="N19" i="66"/>
  <c r="M19" i="66"/>
  <c r="L19" i="66"/>
  <c r="K19" i="66"/>
  <c r="J19" i="66"/>
  <c r="I19" i="66"/>
  <c r="H19" i="66"/>
  <c r="G19" i="66"/>
  <c r="F19" i="66"/>
  <c r="E19" i="66"/>
  <c r="D19" i="66"/>
  <c r="C19" i="66"/>
  <c r="T18" i="66"/>
  <c r="X15" i="6" s="1"/>
  <c r="T17" i="66"/>
  <c r="X14" i="6" s="1"/>
  <c r="T16" i="66"/>
  <c r="X13" i="6" s="1"/>
  <c r="T15" i="66"/>
  <c r="X12" i="6" s="1"/>
  <c r="T14" i="66"/>
  <c r="X11" i="6" s="1"/>
  <c r="S19" i="65"/>
  <c r="R19" i="65"/>
  <c r="Q19" i="65"/>
  <c r="P19" i="65"/>
  <c r="O19" i="65"/>
  <c r="N19" i="65"/>
  <c r="M19" i="65"/>
  <c r="L19" i="65"/>
  <c r="K19" i="65"/>
  <c r="J19" i="65"/>
  <c r="I19" i="65"/>
  <c r="H19" i="65"/>
  <c r="G19" i="65"/>
  <c r="F19" i="65"/>
  <c r="E19" i="65"/>
  <c r="D19" i="65"/>
  <c r="C19" i="65"/>
  <c r="T18" i="65"/>
  <c r="T17" i="65"/>
  <c r="T16" i="65"/>
  <c r="T15" i="65"/>
  <c r="T14" i="65"/>
  <c r="S19" i="64"/>
  <c r="R19" i="64"/>
  <c r="Q19" i="64"/>
  <c r="P19" i="64"/>
  <c r="O19" i="64"/>
  <c r="N19" i="64"/>
  <c r="M19" i="64"/>
  <c r="L19" i="64"/>
  <c r="K19" i="64"/>
  <c r="J19" i="64"/>
  <c r="I19" i="64"/>
  <c r="H19" i="64"/>
  <c r="G19" i="64"/>
  <c r="F19" i="64"/>
  <c r="E19" i="64"/>
  <c r="D19" i="64"/>
  <c r="C19" i="64"/>
  <c r="T18" i="64"/>
  <c r="V15" i="6" s="1"/>
  <c r="T17" i="64"/>
  <c r="V14" i="6" s="1"/>
  <c r="T16" i="64"/>
  <c r="V13" i="6" s="1"/>
  <c r="T15" i="64"/>
  <c r="V12" i="6" s="1"/>
  <c r="T14" i="64"/>
  <c r="S19" i="63"/>
  <c r="R19" i="63"/>
  <c r="Q19" i="63"/>
  <c r="P19" i="63"/>
  <c r="O19" i="63"/>
  <c r="N19" i="63"/>
  <c r="M19" i="63"/>
  <c r="L19" i="63"/>
  <c r="K19" i="63"/>
  <c r="J19" i="63"/>
  <c r="I19" i="63"/>
  <c r="H19" i="63"/>
  <c r="G19" i="63"/>
  <c r="F19" i="63"/>
  <c r="E19" i="63"/>
  <c r="D19" i="63"/>
  <c r="C19" i="63"/>
  <c r="T18" i="63"/>
  <c r="U15" i="6" s="1"/>
  <c r="T17" i="63"/>
  <c r="U14" i="6" s="1"/>
  <c r="T16" i="63"/>
  <c r="U13" i="6" s="1"/>
  <c r="T15" i="63"/>
  <c r="U12" i="6" s="1"/>
  <c r="T14" i="63"/>
  <c r="U11" i="6" s="1"/>
  <c r="S19" i="62"/>
  <c r="R19" i="62"/>
  <c r="Q19" i="62"/>
  <c r="P19" i="62"/>
  <c r="O19" i="62"/>
  <c r="N19" i="62"/>
  <c r="M19" i="62"/>
  <c r="L19" i="62"/>
  <c r="K19" i="62"/>
  <c r="J19" i="62"/>
  <c r="I19" i="62"/>
  <c r="H19" i="62"/>
  <c r="G19" i="62"/>
  <c r="F19" i="62"/>
  <c r="E19" i="62"/>
  <c r="D19" i="62"/>
  <c r="C19" i="62"/>
  <c r="T18" i="62"/>
  <c r="T15" i="6" s="1"/>
  <c r="T17" i="62"/>
  <c r="T14" i="6" s="1"/>
  <c r="T16" i="62"/>
  <c r="T13" i="6" s="1"/>
  <c r="T15" i="62"/>
  <c r="T12" i="6" s="1"/>
  <c r="T14" i="62"/>
  <c r="T11" i="6" s="1"/>
  <c r="S19" i="61"/>
  <c r="R19" i="61"/>
  <c r="Q19" i="61"/>
  <c r="P19" i="61"/>
  <c r="O19" i="61"/>
  <c r="N19" i="61"/>
  <c r="M19" i="61"/>
  <c r="L19" i="61"/>
  <c r="K19" i="61"/>
  <c r="J19" i="61"/>
  <c r="I19" i="61"/>
  <c r="H19" i="61"/>
  <c r="G19" i="61"/>
  <c r="F19" i="61"/>
  <c r="E19" i="61"/>
  <c r="D19" i="61"/>
  <c r="C19" i="61"/>
  <c r="T18" i="61"/>
  <c r="S15" i="6" s="1"/>
  <c r="T17" i="61"/>
  <c r="S14" i="6" s="1"/>
  <c r="T16" i="61"/>
  <c r="S13" i="6" s="1"/>
  <c r="T15" i="61"/>
  <c r="S12" i="6" s="1"/>
  <c r="T14" i="61"/>
  <c r="R19" i="60"/>
  <c r="Q19" i="60"/>
  <c r="P19" i="60"/>
  <c r="O19" i="60"/>
  <c r="N19" i="60"/>
  <c r="M19" i="60"/>
  <c r="L19" i="60"/>
  <c r="K19" i="60"/>
  <c r="J19" i="60"/>
  <c r="I19" i="60"/>
  <c r="H19" i="60"/>
  <c r="G19" i="60"/>
  <c r="F19" i="60"/>
  <c r="E19" i="60"/>
  <c r="D19" i="60"/>
  <c r="C19" i="60"/>
  <c r="S17" i="60"/>
  <c r="R14" i="6" s="1"/>
  <c r="S16" i="60"/>
  <c r="R13" i="6" s="1"/>
  <c r="S15" i="60"/>
  <c r="R12" i="6" s="1"/>
  <c r="S14" i="60"/>
  <c r="S19" i="60" s="1"/>
  <c r="S19" i="59"/>
  <c r="R19" i="59"/>
  <c r="Q19" i="59"/>
  <c r="P19" i="59"/>
  <c r="O19" i="59"/>
  <c r="N19" i="59"/>
  <c r="M19" i="59"/>
  <c r="L19" i="59"/>
  <c r="K19" i="59"/>
  <c r="J19" i="59"/>
  <c r="I19" i="59"/>
  <c r="H19" i="59"/>
  <c r="G19" i="59"/>
  <c r="F19" i="59"/>
  <c r="E19" i="59"/>
  <c r="D19" i="59"/>
  <c r="C19" i="59"/>
  <c r="T18" i="59"/>
  <c r="Q15" i="6" s="1"/>
  <c r="T17" i="59"/>
  <c r="Q14" i="6" s="1"/>
  <c r="T16" i="59"/>
  <c r="Q13" i="6" s="1"/>
  <c r="T15" i="59"/>
  <c r="Q12" i="6" s="1"/>
  <c r="T14" i="59"/>
  <c r="R19" i="58"/>
  <c r="Q19" i="58"/>
  <c r="P19" i="58"/>
  <c r="O19" i="58"/>
  <c r="N19" i="58"/>
  <c r="M19" i="58"/>
  <c r="L19" i="58"/>
  <c r="K19" i="58"/>
  <c r="J19" i="58"/>
  <c r="I19" i="58"/>
  <c r="H19" i="58"/>
  <c r="G19" i="58"/>
  <c r="F19" i="58"/>
  <c r="E19" i="58"/>
  <c r="D19" i="58"/>
  <c r="C19" i="58"/>
  <c r="S18" i="58"/>
  <c r="P15" i="6" s="1"/>
  <c r="S17" i="58"/>
  <c r="P14" i="6" s="1"/>
  <c r="S16" i="58"/>
  <c r="P13" i="6" s="1"/>
  <c r="S15" i="58"/>
  <c r="P12" i="6" s="1"/>
  <c r="S14" i="58"/>
  <c r="S19" i="57"/>
  <c r="R19" i="57"/>
  <c r="Q19" i="57"/>
  <c r="P19" i="57"/>
  <c r="O19" i="57"/>
  <c r="N19" i="57"/>
  <c r="M19" i="57"/>
  <c r="L19" i="57"/>
  <c r="K19" i="57"/>
  <c r="J19" i="57"/>
  <c r="I19" i="57"/>
  <c r="H19" i="57"/>
  <c r="G19" i="57"/>
  <c r="F19" i="57"/>
  <c r="E19" i="57"/>
  <c r="D19" i="57"/>
  <c r="C19" i="57"/>
  <c r="T18" i="57"/>
  <c r="O15" i="6" s="1"/>
  <c r="T17" i="57"/>
  <c r="O14" i="6" s="1"/>
  <c r="T16" i="57"/>
  <c r="O13" i="6" s="1"/>
  <c r="T15" i="57"/>
  <c r="O12" i="6" s="1"/>
  <c r="T14" i="57"/>
  <c r="O11" i="6" s="1"/>
  <c r="S19" i="56"/>
  <c r="R19" i="56"/>
  <c r="Q19" i="56"/>
  <c r="P19" i="56"/>
  <c r="O19" i="56"/>
  <c r="N19" i="56"/>
  <c r="M19" i="56"/>
  <c r="L19" i="56"/>
  <c r="K19" i="56"/>
  <c r="J19" i="56"/>
  <c r="I19" i="56"/>
  <c r="H19" i="56"/>
  <c r="G19" i="56"/>
  <c r="F19" i="56"/>
  <c r="E19" i="56"/>
  <c r="D19" i="56"/>
  <c r="C19" i="56"/>
  <c r="T18" i="56"/>
  <c r="N15" i="6" s="1"/>
  <c r="T17" i="56"/>
  <c r="N14" i="6" s="1"/>
  <c r="T16" i="56"/>
  <c r="N13" i="6" s="1"/>
  <c r="T15" i="56"/>
  <c r="N12" i="6" s="1"/>
  <c r="T14" i="56"/>
  <c r="S19" i="55"/>
  <c r="R19" i="55"/>
  <c r="Q19" i="55"/>
  <c r="P19" i="55"/>
  <c r="O19" i="55"/>
  <c r="N19" i="55"/>
  <c r="M19" i="55"/>
  <c r="L19" i="55"/>
  <c r="K19" i="55"/>
  <c r="J19" i="55"/>
  <c r="I19" i="55"/>
  <c r="H19" i="55"/>
  <c r="G19" i="55"/>
  <c r="F19" i="55"/>
  <c r="E19" i="55"/>
  <c r="D19" i="55"/>
  <c r="C19" i="55"/>
  <c r="T18" i="55"/>
  <c r="M15" i="6" s="1"/>
  <c r="T17" i="55"/>
  <c r="M14" i="6" s="1"/>
  <c r="T16" i="55"/>
  <c r="M13" i="6" s="1"/>
  <c r="T15" i="55"/>
  <c r="M12" i="6" s="1"/>
  <c r="T14" i="55"/>
  <c r="S19" i="54"/>
  <c r="R19" i="54"/>
  <c r="Q19" i="54"/>
  <c r="P19" i="54"/>
  <c r="O19" i="54"/>
  <c r="N19" i="54"/>
  <c r="M19" i="54"/>
  <c r="L19" i="54"/>
  <c r="K19" i="54"/>
  <c r="J19" i="54"/>
  <c r="I19" i="54"/>
  <c r="H19" i="54"/>
  <c r="G19" i="54"/>
  <c r="F19" i="54"/>
  <c r="E19" i="54"/>
  <c r="D19" i="54"/>
  <c r="C19" i="54"/>
  <c r="T18" i="54"/>
  <c r="L15" i="6" s="1"/>
  <c r="T17" i="54"/>
  <c r="L14" i="6" s="1"/>
  <c r="T16" i="54"/>
  <c r="L13" i="6" s="1"/>
  <c r="T15" i="54"/>
  <c r="L12" i="6" s="1"/>
  <c r="T14" i="54"/>
  <c r="S19" i="53"/>
  <c r="R19" i="53"/>
  <c r="Q19" i="53"/>
  <c r="P19" i="53"/>
  <c r="O19" i="53"/>
  <c r="N19" i="53"/>
  <c r="M19" i="53"/>
  <c r="L19" i="53"/>
  <c r="K19" i="53"/>
  <c r="J19" i="53"/>
  <c r="I19" i="53"/>
  <c r="H19" i="53"/>
  <c r="G19" i="53"/>
  <c r="F19" i="53"/>
  <c r="E19" i="53"/>
  <c r="D19" i="53"/>
  <c r="C19" i="53"/>
  <c r="T18" i="53"/>
  <c r="K15" i="6" s="1"/>
  <c r="T17" i="53"/>
  <c r="K14" i="6" s="1"/>
  <c r="T16" i="53"/>
  <c r="K13" i="6" s="1"/>
  <c r="T15" i="53"/>
  <c r="K12" i="6" s="1"/>
  <c r="T14" i="53"/>
  <c r="S19" i="52"/>
  <c r="R19" i="52"/>
  <c r="Q19" i="52"/>
  <c r="P19" i="52"/>
  <c r="O19" i="52"/>
  <c r="N19" i="52"/>
  <c r="M19" i="52"/>
  <c r="L19" i="52"/>
  <c r="K19" i="52"/>
  <c r="J19" i="52"/>
  <c r="I19" i="52"/>
  <c r="H19" i="52"/>
  <c r="G19" i="52"/>
  <c r="F19" i="52"/>
  <c r="E19" i="52"/>
  <c r="D19" i="52"/>
  <c r="C19" i="52"/>
  <c r="T18" i="52"/>
  <c r="J15" i="6" s="1"/>
  <c r="T17" i="52"/>
  <c r="J14" i="6" s="1"/>
  <c r="T16" i="52"/>
  <c r="J13" i="6" s="1"/>
  <c r="T15" i="52"/>
  <c r="J12" i="6" s="1"/>
  <c r="T14" i="52"/>
  <c r="J11" i="6" s="1"/>
  <c r="S19" i="51"/>
  <c r="R19" i="51"/>
  <c r="Q19" i="51"/>
  <c r="P19" i="51"/>
  <c r="O19" i="51"/>
  <c r="N19" i="51"/>
  <c r="M19" i="51"/>
  <c r="L19" i="51"/>
  <c r="K19" i="51"/>
  <c r="J19" i="51"/>
  <c r="I19" i="51"/>
  <c r="H19" i="51"/>
  <c r="G19" i="51"/>
  <c r="F19" i="51"/>
  <c r="E19" i="51"/>
  <c r="D19" i="51"/>
  <c r="C19" i="51"/>
  <c r="T18" i="51"/>
  <c r="I15" i="6" s="1"/>
  <c r="T17" i="51"/>
  <c r="I14" i="6" s="1"/>
  <c r="T16" i="51"/>
  <c r="I13" i="6" s="1"/>
  <c r="T15" i="51"/>
  <c r="I12" i="6" s="1"/>
  <c r="T14" i="51"/>
  <c r="I11" i="6" s="1"/>
  <c r="S19" i="50"/>
  <c r="R19" i="50"/>
  <c r="Q19" i="50"/>
  <c r="P19" i="50"/>
  <c r="O19" i="50"/>
  <c r="N19" i="50"/>
  <c r="M19" i="50"/>
  <c r="L19" i="50"/>
  <c r="K19" i="50"/>
  <c r="J19" i="50"/>
  <c r="I19" i="50"/>
  <c r="H19" i="50"/>
  <c r="G19" i="50"/>
  <c r="F19" i="50"/>
  <c r="E19" i="50"/>
  <c r="D19" i="50"/>
  <c r="C19" i="50"/>
  <c r="T18" i="50"/>
  <c r="H15" i="6" s="1"/>
  <c r="T17" i="50"/>
  <c r="H14" i="6" s="1"/>
  <c r="T16" i="50"/>
  <c r="H13" i="6" s="1"/>
  <c r="T15" i="50"/>
  <c r="H12" i="6" s="1"/>
  <c r="T14" i="50"/>
  <c r="H11" i="6" s="1"/>
  <c r="S19" i="49"/>
  <c r="R19" i="49"/>
  <c r="Q19" i="49"/>
  <c r="P19" i="49"/>
  <c r="O19" i="49"/>
  <c r="N19" i="49"/>
  <c r="M19" i="49"/>
  <c r="L19" i="49"/>
  <c r="K19" i="49"/>
  <c r="J19" i="49"/>
  <c r="I19" i="49"/>
  <c r="H19" i="49"/>
  <c r="G19" i="49"/>
  <c r="F19" i="49"/>
  <c r="E19" i="49"/>
  <c r="D19" i="49"/>
  <c r="C19" i="49"/>
  <c r="T18" i="49"/>
  <c r="G15" i="6" s="1"/>
  <c r="T17" i="49"/>
  <c r="G14" i="6" s="1"/>
  <c r="T16" i="49"/>
  <c r="G13" i="6" s="1"/>
  <c r="T15" i="49"/>
  <c r="G12" i="6" s="1"/>
  <c r="T14" i="49"/>
  <c r="G11" i="6" s="1"/>
  <c r="S19" i="48"/>
  <c r="R19" i="48"/>
  <c r="Q19" i="48"/>
  <c r="P19" i="48"/>
  <c r="O19" i="48"/>
  <c r="N19" i="48"/>
  <c r="M19" i="48"/>
  <c r="L19" i="48"/>
  <c r="K19" i="48"/>
  <c r="J19" i="48"/>
  <c r="I19" i="48"/>
  <c r="H19" i="48"/>
  <c r="G19" i="48"/>
  <c r="F19" i="48"/>
  <c r="E19" i="48"/>
  <c r="D19" i="48"/>
  <c r="C19" i="48"/>
  <c r="T18" i="48"/>
  <c r="F15" i="6" s="1"/>
  <c r="T17" i="48"/>
  <c r="F14" i="6" s="1"/>
  <c r="T16" i="48"/>
  <c r="F13" i="6" s="1"/>
  <c r="T15" i="48"/>
  <c r="F12" i="6" s="1"/>
  <c r="T14" i="48"/>
  <c r="S19" i="47"/>
  <c r="R19" i="47"/>
  <c r="Q19" i="47"/>
  <c r="P19" i="47"/>
  <c r="O19" i="47"/>
  <c r="N19" i="47"/>
  <c r="M19" i="47"/>
  <c r="L19" i="47"/>
  <c r="K19" i="47"/>
  <c r="J19" i="47"/>
  <c r="I19" i="47"/>
  <c r="H19" i="47"/>
  <c r="G19" i="47"/>
  <c r="F19" i="47"/>
  <c r="E19" i="47"/>
  <c r="D19" i="47"/>
  <c r="C19" i="47"/>
  <c r="T18" i="47"/>
  <c r="E15" i="6" s="1"/>
  <c r="T17" i="47"/>
  <c r="E14" i="6" s="1"/>
  <c r="T16" i="47"/>
  <c r="E13" i="6" s="1"/>
  <c r="T15" i="47"/>
  <c r="E12" i="6" s="1"/>
  <c r="T14" i="47"/>
  <c r="E11" i="6" s="1"/>
  <c r="S19" i="1"/>
  <c r="E19" i="1"/>
  <c r="F19" i="1"/>
  <c r="G19" i="1"/>
  <c r="H19" i="1"/>
  <c r="I19" i="1"/>
  <c r="J19" i="1"/>
  <c r="K19" i="1"/>
  <c r="L19" i="1"/>
  <c r="M19" i="1"/>
  <c r="N19" i="1"/>
  <c r="O19" i="1"/>
  <c r="P19" i="1"/>
  <c r="Q19" i="1"/>
  <c r="R19" i="1"/>
  <c r="D19" i="1"/>
  <c r="T18" i="1"/>
  <c r="T15" i="1"/>
  <c r="T16" i="1"/>
  <c r="T17" i="1"/>
  <c r="T14" i="1"/>
  <c r="A14" i="7"/>
  <c r="A13" i="7"/>
  <c r="A12" i="7"/>
  <c r="A11" i="7"/>
  <c r="A10" i="7"/>
  <c r="R15" i="6" l="1"/>
  <c r="W11" i="6"/>
  <c r="T19" i="1"/>
  <c r="T19" i="59"/>
  <c r="T19" i="48"/>
  <c r="T19" i="70"/>
  <c r="T19" i="69"/>
  <c r="T19" i="66"/>
  <c r="W13" i="6"/>
  <c r="T19" i="65"/>
  <c r="T19" i="64"/>
  <c r="T19" i="61"/>
  <c r="S11" i="6"/>
  <c r="T19" i="56"/>
  <c r="N11" i="6"/>
  <c r="T19" i="55"/>
  <c r="T19" i="53"/>
  <c r="T19" i="49"/>
  <c r="T19" i="68"/>
  <c r="T19" i="67"/>
  <c r="W14" i="6"/>
  <c r="W15" i="6"/>
  <c r="W12" i="6"/>
  <c r="V11" i="6"/>
  <c r="T19" i="63"/>
  <c r="T19" i="62"/>
  <c r="R11" i="6"/>
  <c r="Q11" i="6"/>
  <c r="S19" i="58"/>
  <c r="P11" i="6"/>
  <c r="T19" i="57"/>
  <c r="M11" i="6"/>
  <c r="T19" i="54"/>
  <c r="L11" i="6"/>
  <c r="K11" i="6"/>
  <c r="T19" i="52"/>
  <c r="T19" i="51"/>
  <c r="T19" i="50"/>
  <c r="F11" i="6"/>
  <c r="F17" i="6" s="1"/>
  <c r="T19" i="47"/>
  <c r="W17" i="6" l="1"/>
  <c r="B29" i="7" s="1"/>
  <c r="Z17" i="6"/>
  <c r="B32" i="7" s="1"/>
  <c r="C32" i="7" s="1"/>
  <c r="Y17" i="6"/>
  <c r="B31" i="7" s="1"/>
  <c r="C31" i="7" s="1"/>
  <c r="X17" i="6"/>
  <c r="B30" i="7" s="1"/>
  <c r="AA17" i="6"/>
  <c r="B33" i="7" s="1"/>
  <c r="C33" i="7" s="1"/>
  <c r="AB17" i="6"/>
  <c r="B34" i="7" s="1"/>
  <c r="C34" i="7" s="1"/>
  <c r="C19" i="1"/>
  <c r="N17" i="6" l="1"/>
  <c r="B20" i="7" s="1"/>
  <c r="C20" i="7" s="1"/>
  <c r="K17" i="6"/>
  <c r="B17" i="7" s="1"/>
  <c r="C17" i="7" s="1"/>
  <c r="V17" i="6" l="1"/>
  <c r="B28" i="7" s="1"/>
  <c r="C28" i="7" s="1"/>
  <c r="D14" i="6"/>
  <c r="D13" i="6"/>
  <c r="D12" i="6"/>
  <c r="D11" i="6"/>
  <c r="D15" i="6"/>
  <c r="D17" i="6" l="1"/>
  <c r="C29" i="7" s="1"/>
  <c r="T17" i="6"/>
  <c r="B26" i="7" s="1"/>
  <c r="C26" i="7" s="1"/>
  <c r="S17" i="6"/>
  <c r="B25" i="7" s="1"/>
  <c r="C25" i="7" s="1"/>
  <c r="R17" i="6"/>
  <c r="B24" i="7" s="1"/>
  <c r="C24" i="7" s="1"/>
  <c r="P17" i="6"/>
  <c r="B22" i="7" s="1"/>
  <c r="C22" i="7" s="1"/>
  <c r="M17" i="6"/>
  <c r="B19" i="7" s="1"/>
  <c r="C19" i="7" s="1"/>
  <c r="J17" i="6"/>
  <c r="B16" i="7" s="1"/>
  <c r="C16" i="7" s="1"/>
  <c r="I17" i="6"/>
  <c r="B15" i="7" s="1"/>
  <c r="C15" i="7" s="1"/>
  <c r="E17" i="6"/>
  <c r="U17" i="6"/>
  <c r="B27" i="7" s="1"/>
  <c r="C27" i="7" s="1"/>
  <c r="Q17" i="6"/>
  <c r="B23" i="7" s="1"/>
  <c r="C23" i="7" s="1"/>
  <c r="O17" i="6"/>
  <c r="B21" i="7" s="1"/>
  <c r="C21" i="7" s="1"/>
  <c r="L17" i="6"/>
  <c r="B18" i="7" s="1"/>
  <c r="C18" i="7" s="1"/>
  <c r="C16" i="6"/>
  <c r="B11" i="7" l="1"/>
  <c r="C11" i="7" s="1"/>
  <c r="C30" i="7"/>
  <c r="B10" i="7"/>
  <c r="C10" i="7" s="1"/>
  <c r="B12" i="7"/>
  <c r="C12" i="7" s="1"/>
  <c r="H17" i="6"/>
  <c r="B14" i="7" s="1"/>
  <c r="C14" i="7" s="1"/>
  <c r="G17" i="6"/>
  <c r="B13" i="7" s="1"/>
  <c r="C13" i="7" s="1"/>
</calcChain>
</file>

<file path=xl/sharedStrings.xml><?xml version="1.0" encoding="utf-8"?>
<sst xmlns="http://schemas.openxmlformats.org/spreadsheetml/2006/main" count="3642" uniqueCount="946">
  <si>
    <r>
      <t>Solicitation No.:</t>
    </r>
    <r>
      <rPr>
        <sz val="11"/>
        <color rgb="FF000000"/>
        <rFont val="Arial"/>
        <family val="2"/>
      </rPr>
      <t xml:space="preserve"> </t>
    </r>
  </si>
  <si>
    <r>
      <t>Solicitation Title:</t>
    </r>
    <r>
      <rPr>
        <sz val="11"/>
        <color rgb="FF000000"/>
        <rFont val="Arial"/>
        <family val="2"/>
      </rPr>
      <t xml:space="preserve"> </t>
    </r>
  </si>
  <si>
    <r>
      <t>Purpose:</t>
    </r>
    <r>
      <rPr>
        <sz val="11"/>
        <color theme="1"/>
        <rFont val="Arial"/>
        <family val="2"/>
      </rPr>
      <t xml:space="preserve"> To facilitate the documentation of the evaluation committee’s scoring of responsive proposals from prospective vendors for the following solicitation.</t>
    </r>
  </si>
  <si>
    <r>
      <t>Applicability:</t>
    </r>
    <r>
      <rPr>
        <sz val="11"/>
        <color theme="1"/>
        <rFont val="Arial"/>
        <family val="2"/>
      </rPr>
      <t xml:space="preserve"> This record applies to the procurement of goods and services other than public works (construction services) and professional services or contracts.</t>
    </r>
  </si>
  <si>
    <t>Evaluation Criteria</t>
  </si>
  <si>
    <t>Evaluator’s Score for Respondent Name</t>
  </si>
  <si>
    <t>(Refer to Scoring Guide)</t>
  </si>
  <si>
    <t>(Average)</t>
  </si>
  <si>
    <t>Totals</t>
  </si>
  <si>
    <t>(Total Average)</t>
  </si>
  <si>
    <t>Grand Total Score</t>
  </si>
  <si>
    <t>NAME OF FIRM</t>
  </si>
  <si>
    <t>Final Score</t>
  </si>
  <si>
    <t>Vendor Name:</t>
  </si>
  <si>
    <t>Evaluation Period:</t>
  </si>
  <si>
    <t>Final Version:</t>
  </si>
  <si>
    <t>Maximum Points</t>
  </si>
  <si>
    <t>Awarded Points</t>
  </si>
  <si>
    <t>Average Points</t>
  </si>
  <si>
    <t>Pass/Fail</t>
  </si>
  <si>
    <r>
      <rPr>
        <b/>
        <sz val="12"/>
        <color rgb="FF0070C0"/>
        <rFont val="Times New Roman"/>
        <family val="1"/>
      </rPr>
      <t xml:space="preserve">Evaluation Criteria 1     </t>
    </r>
    <r>
      <rPr>
        <b/>
        <sz val="12"/>
        <color theme="1"/>
        <rFont val="Times New Roman"/>
        <family val="1"/>
      </rPr>
      <t xml:space="preserve">   
Respondent’s Level of Expertise</t>
    </r>
  </si>
  <si>
    <r>
      <rPr>
        <b/>
        <u/>
        <sz val="12"/>
        <color theme="1"/>
        <rFont val="Times New Roman"/>
        <family val="1"/>
      </rPr>
      <t>Respondent’s Level of Expertise:</t>
    </r>
    <r>
      <rPr>
        <sz val="12"/>
        <color theme="1"/>
        <rFont val="Times New Roman"/>
        <family val="1"/>
      </rPr>
      <t xml:space="preserve">
• The Respondent demonstrates the requisite qualifications and expertise as specified in</t>
    </r>
    <r>
      <rPr>
        <i/>
        <sz val="12"/>
        <color theme="1"/>
        <rFont val="Times New Roman"/>
        <family val="1"/>
      </rPr>
      <t xml:space="preserve"> Part II - Background and Scope of Services</t>
    </r>
    <r>
      <rPr>
        <sz val="12"/>
        <color theme="1"/>
        <rFont val="Times New Roman"/>
        <family val="1"/>
      </rPr>
      <t xml:space="preserve"> to perform the services requested. </t>
    </r>
    <r>
      <rPr>
        <b/>
        <sz val="12"/>
        <color theme="1"/>
        <rFont val="Times New Roman"/>
        <family val="1"/>
      </rPr>
      <t xml:space="preserve">
</t>
    </r>
    <r>
      <rPr>
        <b/>
        <u/>
        <sz val="12"/>
        <color theme="1"/>
        <rFont val="Times New Roman"/>
        <family val="1"/>
      </rPr>
      <t>Scoring Guidance:</t>
    </r>
    <r>
      <rPr>
        <b/>
        <sz val="12"/>
        <color theme="1"/>
        <rFont val="Times New Roman"/>
        <family val="1"/>
      </rPr>
      <t xml:space="preserve"> </t>
    </r>
    <r>
      <rPr>
        <b/>
        <sz val="12"/>
        <color rgb="FFFF0000"/>
        <rFont val="Times New Roman"/>
        <family val="1"/>
      </rPr>
      <t>(MAX 35 POINTS)</t>
    </r>
    <r>
      <rPr>
        <b/>
        <u/>
        <sz val="12"/>
        <color theme="1"/>
        <rFont val="Times New Roman"/>
        <family val="1"/>
      </rPr>
      <t xml:space="preserve">
</t>
    </r>
    <r>
      <rPr>
        <b/>
        <sz val="12"/>
        <color theme="1"/>
        <rFont val="Times New Roman"/>
        <family val="1"/>
      </rPr>
      <t xml:space="preserve">30 - 35 points: </t>
    </r>
    <r>
      <rPr>
        <sz val="12"/>
        <color theme="1"/>
        <rFont val="Times New Roman"/>
        <family val="1"/>
      </rPr>
      <t xml:space="preserve">The Respondent demonstrates </t>
    </r>
    <r>
      <rPr>
        <u/>
        <sz val="12"/>
        <color theme="1"/>
        <rFont val="Times New Roman"/>
        <family val="1"/>
      </rPr>
      <t>EXTENSIVE</t>
    </r>
    <r>
      <rPr>
        <sz val="12"/>
        <color theme="1"/>
        <rFont val="Times New Roman"/>
        <family val="1"/>
      </rPr>
      <t xml:space="preserve"> and </t>
    </r>
    <r>
      <rPr>
        <u/>
        <sz val="12"/>
        <color theme="1"/>
        <rFont val="Times New Roman"/>
        <family val="1"/>
      </rPr>
      <t xml:space="preserve">DIRECTLY RELEVANT </t>
    </r>
    <r>
      <rPr>
        <sz val="12"/>
        <color theme="1"/>
        <rFont val="Times New Roman"/>
        <family val="1"/>
      </rPr>
      <t>qualifications and expertise.</t>
    </r>
    <r>
      <rPr>
        <b/>
        <sz val="12"/>
        <color theme="1"/>
        <rFont val="Times New Roman"/>
        <family val="1"/>
      </rPr>
      <t xml:space="preserve">
6 - 29 points: </t>
    </r>
    <r>
      <rPr>
        <sz val="12"/>
        <color theme="1"/>
        <rFont val="Times New Roman"/>
        <family val="1"/>
      </rPr>
      <t xml:space="preserve">The Respondent demonstrates </t>
    </r>
    <r>
      <rPr>
        <u/>
        <sz val="12"/>
        <color theme="1"/>
        <rFont val="Times New Roman"/>
        <family val="1"/>
      </rPr>
      <t>ADEQUATE</t>
    </r>
    <r>
      <rPr>
        <sz val="12"/>
        <color theme="1"/>
        <rFont val="Times New Roman"/>
        <family val="1"/>
      </rPr>
      <t xml:space="preserve"> qualifications and </t>
    </r>
    <r>
      <rPr>
        <u/>
        <sz val="12"/>
        <color theme="1"/>
        <rFont val="Times New Roman"/>
        <family val="1"/>
      </rPr>
      <t>RELEVANT</t>
    </r>
    <r>
      <rPr>
        <sz val="12"/>
        <color theme="1"/>
        <rFont val="Times New Roman"/>
        <family val="1"/>
      </rPr>
      <t xml:space="preserve"> experience; however, the experience may be limited in scope, depth, or direct alignment with the services requested.</t>
    </r>
    <r>
      <rPr>
        <b/>
        <sz val="12"/>
        <color theme="1"/>
        <rFont val="Times New Roman"/>
        <family val="1"/>
      </rPr>
      <t xml:space="preserve">
0 - 5 points: T</t>
    </r>
    <r>
      <rPr>
        <sz val="12"/>
        <color theme="1"/>
        <rFont val="Times New Roman"/>
        <family val="1"/>
      </rPr>
      <t xml:space="preserve">he Respondent </t>
    </r>
    <r>
      <rPr>
        <u/>
        <sz val="12"/>
        <color theme="1"/>
        <rFont val="Times New Roman"/>
        <family val="1"/>
      </rPr>
      <t>FAILS</t>
    </r>
    <r>
      <rPr>
        <sz val="12"/>
        <color theme="1"/>
        <rFont val="Times New Roman"/>
        <family val="1"/>
      </rPr>
      <t xml:space="preserve"> to demonstrate the required qualifications or expertise.</t>
    </r>
  </si>
  <si>
    <r>
      <rPr>
        <b/>
        <sz val="12"/>
        <color rgb="FF0070C0"/>
        <rFont val="Times New Roman"/>
        <family val="1"/>
      </rPr>
      <t xml:space="preserve">Evaluation Criteria 2  </t>
    </r>
    <r>
      <rPr>
        <b/>
        <sz val="12"/>
        <color theme="1"/>
        <rFont val="Times New Roman"/>
        <family val="1"/>
      </rPr>
      <t xml:space="preserve">         
Respondent’s ability to comply with the RFQ</t>
    </r>
  </si>
  <si>
    <r>
      <rPr>
        <b/>
        <u/>
        <sz val="12"/>
        <color theme="1"/>
        <rFont val="Times New Roman"/>
        <family val="1"/>
      </rPr>
      <t>Respondent’s ability to comply with the RFQ</t>
    </r>
    <r>
      <rPr>
        <sz val="12"/>
        <color theme="1"/>
        <rFont val="Times New Roman"/>
        <family val="1"/>
      </rPr>
      <t xml:space="preserve">
• The Respondent has completed and signed all required documentation in Attachments A–I and demonstrates the ability to comply with all </t>
    </r>
    <r>
      <rPr>
        <i/>
        <sz val="12"/>
        <color theme="1"/>
        <rFont val="Times New Roman"/>
        <family val="1"/>
      </rPr>
      <t>Part III – Statements of Qualifications Requirements,</t>
    </r>
    <r>
      <rPr>
        <sz val="12"/>
        <color theme="1"/>
        <rFont val="Times New Roman"/>
        <family val="1"/>
      </rPr>
      <t xml:space="preserve"> including:
           I.	  Cover Letter 
          II.	  Table of Contents
         III.	  Respondent(s) Individual Profile, Certifications, and Licenses
         IV.	  Approach to Services and Methodology
          V.	  Required Forms (Attachments A – I)
         VI.	  Rate Sheet for services provided
</t>
    </r>
    <r>
      <rPr>
        <b/>
        <u/>
        <sz val="12"/>
        <color theme="1"/>
        <rFont val="Times New Roman"/>
        <family val="1"/>
      </rPr>
      <t>Scoring Guidance:</t>
    </r>
    <r>
      <rPr>
        <b/>
        <sz val="12"/>
        <color theme="1"/>
        <rFont val="Times New Roman"/>
        <family val="1"/>
      </rPr>
      <t xml:space="preserve"> </t>
    </r>
    <r>
      <rPr>
        <b/>
        <sz val="12"/>
        <color rgb="FFFF0000"/>
        <rFont val="Times New Roman"/>
        <family val="1"/>
      </rPr>
      <t>(MAX 25 POINTS)</t>
    </r>
    <r>
      <rPr>
        <sz val="12"/>
        <color theme="1"/>
        <rFont val="Times New Roman"/>
        <family val="1"/>
      </rPr>
      <t xml:space="preserve">
</t>
    </r>
    <r>
      <rPr>
        <b/>
        <sz val="12"/>
        <color theme="1"/>
        <rFont val="Times New Roman"/>
        <family val="1"/>
      </rPr>
      <t xml:space="preserve">25 points: </t>
    </r>
    <r>
      <rPr>
        <u/>
        <sz val="12"/>
        <color theme="1"/>
        <rFont val="Times New Roman"/>
        <family val="1"/>
      </rPr>
      <t>ALL</t>
    </r>
    <r>
      <rPr>
        <sz val="12"/>
        <color theme="1"/>
        <rFont val="Times New Roman"/>
        <family val="1"/>
      </rPr>
      <t xml:space="preserve"> required components (Attachments A–I and Part III Sections I–VI) are fully completed, signed, and submitted. The response is complete, organized, and demonstrates full compliance with all RFQ requirements. 
</t>
    </r>
    <r>
      <rPr>
        <b/>
        <sz val="12"/>
        <color theme="1"/>
        <rFont val="Times New Roman"/>
        <family val="1"/>
      </rPr>
      <t xml:space="preserve">12 points: </t>
    </r>
    <r>
      <rPr>
        <u/>
        <sz val="12"/>
        <color theme="1"/>
        <rFont val="Times New Roman"/>
        <family val="1"/>
      </rPr>
      <t>MOST</t>
    </r>
    <r>
      <rPr>
        <sz val="12"/>
        <color theme="1"/>
        <rFont val="Times New Roman"/>
        <family val="1"/>
      </rPr>
      <t xml:space="preserve"> required components are submitted; however, minor omissions, incomplete information, or minor compliance issues are present.
</t>
    </r>
    <r>
      <rPr>
        <b/>
        <sz val="12"/>
        <color theme="1"/>
        <rFont val="Times New Roman"/>
        <family val="1"/>
      </rPr>
      <t>0 points:</t>
    </r>
    <r>
      <rPr>
        <sz val="12"/>
        <color theme="1"/>
        <rFont val="Times New Roman"/>
        <family val="1"/>
      </rPr>
      <t xml:space="preserve"> Required components are missing, incomplete, or unsigned. Significant non-compliance with RFQ requirements renders the response non-responsive.</t>
    </r>
  </si>
  <si>
    <r>
      <rPr>
        <b/>
        <sz val="12"/>
        <color rgb="FF0070C0"/>
        <rFont val="Times New Roman"/>
        <family val="1"/>
      </rPr>
      <t xml:space="preserve">Evaluation Criteria 3     </t>
    </r>
    <r>
      <rPr>
        <b/>
        <sz val="12"/>
        <color rgb="FF000000"/>
        <rFont val="Times New Roman"/>
        <family val="1"/>
      </rPr>
      <t xml:space="preserve">    
Respondent’s ability to provide in-person services</t>
    </r>
  </si>
  <si>
    <r>
      <rPr>
        <b/>
        <u/>
        <sz val="12"/>
        <color rgb="FF000000"/>
        <rFont val="Times New Roman"/>
        <family val="1"/>
      </rPr>
      <t>Respondent’s ability to provide in-person services</t>
    </r>
    <r>
      <rPr>
        <sz val="12"/>
        <color rgb="FF000000"/>
        <rFont val="Times New Roman"/>
        <family val="1"/>
      </rPr>
      <t xml:space="preserve">
•  The Respondent demonstrates the ability to provide in-person services, as documented in </t>
    </r>
    <r>
      <rPr>
        <i/>
        <sz val="12"/>
        <color rgb="FF000000"/>
        <rFont val="Times New Roman"/>
        <family val="1"/>
      </rPr>
      <t xml:space="preserve">Attachment G – Geographic Coverage.
</t>
    </r>
    <r>
      <rPr>
        <sz val="12"/>
        <color rgb="FF000000"/>
        <rFont val="Times New Roman"/>
        <family val="1"/>
      </rPr>
      <t xml:space="preserve">
</t>
    </r>
    <r>
      <rPr>
        <b/>
        <u/>
        <sz val="12"/>
        <color rgb="FF000000"/>
        <rFont val="Times New Roman"/>
        <family val="1"/>
      </rPr>
      <t>Scoring Guidance:</t>
    </r>
    <r>
      <rPr>
        <b/>
        <sz val="12"/>
        <color rgb="FFFF0000"/>
        <rFont val="Times New Roman"/>
        <family val="1"/>
      </rPr>
      <t xml:space="preserve"> (MAX 15 POINTS)</t>
    </r>
    <r>
      <rPr>
        <sz val="12"/>
        <color rgb="FF000000"/>
        <rFont val="Times New Roman"/>
        <family val="1"/>
      </rPr>
      <t xml:space="preserve">
</t>
    </r>
    <r>
      <rPr>
        <b/>
        <sz val="12"/>
        <color rgb="FF000000"/>
        <rFont val="Times New Roman"/>
        <family val="1"/>
      </rPr>
      <t xml:space="preserve">15 points: </t>
    </r>
    <r>
      <rPr>
        <sz val="12"/>
        <color rgb="FF000000"/>
        <rFont val="Times New Roman"/>
        <family val="1"/>
      </rPr>
      <t xml:space="preserve">Respondent is able to provide in-person services for </t>
    </r>
    <r>
      <rPr>
        <u/>
        <sz val="12"/>
        <color rgb="FF000000"/>
        <rFont val="Times New Roman"/>
        <family val="1"/>
      </rPr>
      <t>ALL</t>
    </r>
    <r>
      <rPr>
        <sz val="12"/>
        <color rgb="FF000000"/>
        <rFont val="Times New Roman"/>
        <family val="1"/>
      </rPr>
      <t xml:space="preserve"> services provided.
</t>
    </r>
    <r>
      <rPr>
        <b/>
        <sz val="12"/>
        <color rgb="FF000000"/>
        <rFont val="Times New Roman"/>
        <family val="1"/>
      </rPr>
      <t>7 points:</t>
    </r>
    <r>
      <rPr>
        <sz val="12"/>
        <color rgb="FF000000"/>
        <rFont val="Times New Roman"/>
        <family val="1"/>
      </rPr>
      <t xml:space="preserve"> Respondent is able to provide in-person services for </t>
    </r>
    <r>
      <rPr>
        <u/>
        <sz val="12"/>
        <color rgb="FF000000"/>
        <rFont val="Times New Roman"/>
        <family val="1"/>
      </rPr>
      <t>SOME</t>
    </r>
    <r>
      <rPr>
        <sz val="12"/>
        <color rgb="FF000000"/>
        <rFont val="Times New Roman"/>
        <family val="1"/>
      </rPr>
      <t xml:space="preserve"> services provided.
</t>
    </r>
    <r>
      <rPr>
        <b/>
        <sz val="12"/>
        <color rgb="FF000000"/>
        <rFont val="Times New Roman"/>
        <family val="1"/>
      </rPr>
      <t xml:space="preserve">0 points: </t>
    </r>
    <r>
      <rPr>
        <sz val="12"/>
        <color rgb="FF000000"/>
        <rFont val="Times New Roman"/>
        <family val="1"/>
      </rPr>
      <t xml:space="preserve">Respondent </t>
    </r>
    <r>
      <rPr>
        <u/>
        <sz val="12"/>
        <color rgb="FF000000"/>
        <rFont val="Times New Roman"/>
        <family val="1"/>
      </rPr>
      <t>CANNOT</t>
    </r>
    <r>
      <rPr>
        <sz val="12"/>
        <color rgb="FF000000"/>
        <rFont val="Times New Roman"/>
        <family val="1"/>
      </rPr>
      <t xml:space="preserve"> provide in-person services.</t>
    </r>
  </si>
  <si>
    <r>
      <rPr>
        <b/>
        <sz val="12"/>
        <color rgb="FF0070C0"/>
        <rFont val="Times New Roman"/>
        <family val="1"/>
      </rPr>
      <t xml:space="preserve">Evaluation Criteria 4   </t>
    </r>
    <r>
      <rPr>
        <b/>
        <sz val="12"/>
        <color theme="1"/>
        <rFont val="Times New Roman"/>
        <family val="1"/>
      </rPr>
      <t xml:space="preserve">    
Respondent’s ability to provide own tech, testing kits, and equipment</t>
    </r>
  </si>
  <si>
    <r>
      <rPr>
        <b/>
        <u/>
        <sz val="12"/>
        <color theme="1"/>
        <rFont val="Times New Roman"/>
        <family val="1"/>
      </rPr>
      <t>Respondent’s ability to provide own tech, testing kits, and equipment</t>
    </r>
    <r>
      <rPr>
        <sz val="12"/>
        <color theme="1"/>
        <rFont val="Times New Roman"/>
        <family val="1"/>
      </rPr>
      <t xml:space="preserve">
•  The Respondent demonstrates the ability to supply its own technology, testing kits, and equipment, as documented in</t>
    </r>
    <r>
      <rPr>
        <i/>
        <sz val="12"/>
        <color theme="1"/>
        <rFont val="Times New Roman"/>
        <family val="1"/>
      </rPr>
      <t xml:space="preserve"> Attachment H – Respondent Questionnaire. </t>
    </r>
    <r>
      <rPr>
        <sz val="12"/>
        <color theme="1"/>
        <rFont val="Times New Roman"/>
        <family val="1"/>
      </rPr>
      <t xml:space="preserve">
</t>
    </r>
    <r>
      <rPr>
        <b/>
        <u/>
        <sz val="12"/>
        <color theme="1"/>
        <rFont val="Times New Roman"/>
        <family val="1"/>
      </rPr>
      <t>Scoring Guidance:</t>
    </r>
    <r>
      <rPr>
        <b/>
        <sz val="12"/>
        <color theme="1"/>
        <rFont val="Times New Roman"/>
        <family val="1"/>
      </rPr>
      <t xml:space="preserve"> </t>
    </r>
    <r>
      <rPr>
        <b/>
        <sz val="12"/>
        <color rgb="FFFF0000"/>
        <rFont val="Times New Roman"/>
        <family val="1"/>
      </rPr>
      <t>(MAX 15 POINTS)</t>
    </r>
    <r>
      <rPr>
        <sz val="12"/>
        <color theme="1"/>
        <rFont val="Times New Roman"/>
        <family val="1"/>
      </rPr>
      <t xml:space="preserve">
</t>
    </r>
    <r>
      <rPr>
        <b/>
        <sz val="12"/>
        <color theme="1"/>
        <rFont val="Times New Roman"/>
        <family val="1"/>
      </rPr>
      <t xml:space="preserve">15 points: </t>
    </r>
    <r>
      <rPr>
        <sz val="12"/>
        <color theme="1"/>
        <rFont val="Times New Roman"/>
        <family val="1"/>
      </rPr>
      <t xml:space="preserve">Respondent </t>
    </r>
    <r>
      <rPr>
        <u/>
        <sz val="12"/>
        <color theme="1"/>
        <rFont val="Times New Roman"/>
        <family val="1"/>
      </rPr>
      <t>CAN</t>
    </r>
    <r>
      <rPr>
        <sz val="12"/>
        <color theme="1"/>
        <rFont val="Times New Roman"/>
        <family val="1"/>
      </rPr>
      <t xml:space="preserve"> supply its own technology, testing kits, and equipment.
</t>
    </r>
    <r>
      <rPr>
        <b/>
        <sz val="12"/>
        <color theme="1"/>
        <rFont val="Times New Roman"/>
        <family val="1"/>
      </rPr>
      <t>0 points:</t>
    </r>
    <r>
      <rPr>
        <sz val="12"/>
        <color theme="1"/>
        <rFont val="Times New Roman"/>
        <family val="1"/>
      </rPr>
      <t xml:space="preserve"> Respondent </t>
    </r>
    <r>
      <rPr>
        <u/>
        <sz val="12"/>
        <color theme="1"/>
        <rFont val="Times New Roman"/>
        <family val="1"/>
      </rPr>
      <t>CANNOT</t>
    </r>
    <r>
      <rPr>
        <sz val="12"/>
        <color theme="1"/>
        <rFont val="Times New Roman"/>
        <family val="1"/>
      </rPr>
      <t xml:space="preserve"> supply its own technology, testing kits, and equipment.</t>
    </r>
  </si>
  <si>
    <r>
      <rPr>
        <b/>
        <sz val="12"/>
        <color rgb="FF0070C0"/>
        <rFont val="Times New Roman"/>
        <family val="1"/>
      </rPr>
      <t xml:space="preserve"> Evaluation Criteria  5     </t>
    </r>
    <r>
      <rPr>
        <b/>
        <sz val="12"/>
        <color theme="1"/>
        <rFont val="Times New Roman"/>
        <family val="1"/>
      </rPr>
      <t xml:space="preserve">
Respondent’s Experience</t>
    </r>
  </si>
  <si>
    <r>
      <rPr>
        <b/>
        <u/>
        <sz val="12"/>
        <color rgb="FF000000"/>
        <rFont val="Times New Roman"/>
        <family val="1"/>
      </rPr>
      <t>Respondent’s Experience</t>
    </r>
    <r>
      <rPr>
        <sz val="12"/>
        <color rgb="FF000000"/>
        <rFont val="Times New Roman"/>
        <family val="1"/>
      </rPr>
      <t xml:space="preserve">
•  The Respondent has demonstrated experience providing similar services to K–12 public schools within the past five (5) years, as documented in </t>
    </r>
    <r>
      <rPr>
        <i/>
        <sz val="12"/>
        <color rgb="FF000000"/>
        <rFont val="Times New Roman"/>
        <family val="1"/>
      </rPr>
      <t>Attachment I – Reference Sheet.</t>
    </r>
    <r>
      <rPr>
        <sz val="12"/>
        <color rgb="FF000000"/>
        <rFont val="Times New Roman"/>
        <family val="1"/>
      </rPr>
      <t xml:space="preserve">
</t>
    </r>
    <r>
      <rPr>
        <b/>
        <u/>
        <sz val="12"/>
        <color rgb="FF000000"/>
        <rFont val="Times New Roman"/>
        <family val="1"/>
      </rPr>
      <t>Scoring Guidance:</t>
    </r>
    <r>
      <rPr>
        <b/>
        <sz val="12"/>
        <color rgb="FF000000"/>
        <rFont val="Times New Roman"/>
        <family val="1"/>
      </rPr>
      <t xml:space="preserve"> </t>
    </r>
    <r>
      <rPr>
        <b/>
        <sz val="12"/>
        <color rgb="FFFF0000"/>
        <rFont val="Times New Roman"/>
        <family val="1"/>
      </rPr>
      <t>(MAX 10 POINTS)</t>
    </r>
    <r>
      <rPr>
        <sz val="12"/>
        <color rgb="FF000000"/>
        <rFont val="Times New Roman"/>
        <family val="1"/>
      </rPr>
      <t xml:space="preserve">
</t>
    </r>
    <r>
      <rPr>
        <b/>
        <sz val="12"/>
        <color rgb="FF000000"/>
        <rFont val="Times New Roman"/>
        <family val="1"/>
      </rPr>
      <t xml:space="preserve">10 points: </t>
    </r>
    <r>
      <rPr>
        <sz val="12"/>
        <color rgb="FF000000"/>
        <rFont val="Times New Roman"/>
        <family val="1"/>
      </rPr>
      <t xml:space="preserve">Respondent provided </t>
    </r>
    <r>
      <rPr>
        <u/>
        <sz val="12"/>
        <color rgb="FF000000"/>
        <rFont val="Times New Roman"/>
        <family val="1"/>
      </rPr>
      <t>3</t>
    </r>
    <r>
      <rPr>
        <sz val="12"/>
        <color rgb="FF000000"/>
        <rFont val="Times New Roman"/>
        <family val="1"/>
      </rPr>
      <t xml:space="preserve"> verifiable references.
</t>
    </r>
    <r>
      <rPr>
        <b/>
        <sz val="12"/>
        <color rgb="FF000000"/>
        <rFont val="Times New Roman"/>
        <family val="1"/>
      </rPr>
      <t>5 points:</t>
    </r>
    <r>
      <rPr>
        <sz val="12"/>
        <color rgb="FF000000"/>
        <rFont val="Times New Roman"/>
        <family val="1"/>
      </rPr>
      <t xml:space="preserve"> Respondent provided </t>
    </r>
    <r>
      <rPr>
        <u/>
        <sz val="12"/>
        <color rgb="FF000000"/>
        <rFont val="Times New Roman"/>
        <family val="1"/>
      </rPr>
      <t>1 or 2</t>
    </r>
    <r>
      <rPr>
        <sz val="12"/>
        <color rgb="FF000000"/>
        <rFont val="Times New Roman"/>
        <family val="1"/>
      </rPr>
      <t xml:space="preserve"> verifiable references.
</t>
    </r>
    <r>
      <rPr>
        <b/>
        <sz val="12"/>
        <color rgb="FF000000"/>
        <rFont val="Times New Roman"/>
        <family val="1"/>
      </rPr>
      <t xml:space="preserve">0 points: </t>
    </r>
    <r>
      <rPr>
        <sz val="12"/>
        <color rgb="FF000000"/>
        <rFont val="Times New Roman"/>
        <family val="1"/>
      </rPr>
      <t>No verifiable references provided.</t>
    </r>
  </si>
  <si>
    <t>Evaluator’s Comments Substantiating Awarded Points</t>
  </si>
  <si>
    <t>April 09 - 17, 2026</t>
  </si>
  <si>
    <t>Evaluator 6</t>
  </si>
  <si>
    <t>Evaluator 7</t>
  </si>
  <si>
    <t>Evaluator 8</t>
  </si>
  <si>
    <t>Evaluator 9</t>
  </si>
  <si>
    <t>Evaluator 10</t>
  </si>
  <si>
    <t>Evaluator 11</t>
  </si>
  <si>
    <t>Evaluator 12</t>
  </si>
  <si>
    <t>Evaluator 14</t>
  </si>
  <si>
    <t>Evaluator 18</t>
  </si>
  <si>
    <t>Evaluator 19</t>
  </si>
  <si>
    <t>Evaluator 21</t>
  </si>
  <si>
    <t>Evaluator 22</t>
  </si>
  <si>
    <t>Evaluator 23</t>
  </si>
  <si>
    <t>Evaluator 24</t>
  </si>
  <si>
    <t>Evaluator 25</t>
  </si>
  <si>
    <t>Evaluator 26</t>
  </si>
  <si>
    <t>Evaluator 6 Comments</t>
  </si>
  <si>
    <t>Evaluator 7 Comments</t>
  </si>
  <si>
    <t>Evaluator 8 Comments</t>
  </si>
  <si>
    <t>Evaluator 9 Comments</t>
  </si>
  <si>
    <t>Evaluator 10 Comments</t>
  </si>
  <si>
    <t>Evaluator 11 Comments</t>
  </si>
  <si>
    <t>Evaluator 12 Comments</t>
  </si>
  <si>
    <t>Evaluator 14 Comments</t>
  </si>
  <si>
    <t>Evaluator 18 Comments</t>
  </si>
  <si>
    <t>Evaluator 19 Comments</t>
  </si>
  <si>
    <t>Evaluator 21 Comments</t>
  </si>
  <si>
    <t>Evaluator 22 Comments</t>
  </si>
  <si>
    <t>Evaluator 23 Comments</t>
  </si>
  <si>
    <t>Evaluator 24 Comments</t>
  </si>
  <si>
    <t>Evaluator 25 Comments</t>
  </si>
  <si>
    <t>Evaluator 26 Comments</t>
  </si>
  <si>
    <t>RFQ 37-SPEDIR-0626 Texas</t>
  </si>
  <si>
    <t>Special Education Instructional and Related Services</t>
  </si>
  <si>
    <t xml:space="preserve">37-SPEDIR-0626 (Texas) </t>
  </si>
  <si>
    <t>Adelphi Medical Staffing LLC</t>
  </si>
  <si>
    <t>Amergis Healthcare Staffing Inc</t>
  </si>
  <si>
    <t>American Medical Staffing, Inc</t>
  </si>
  <si>
    <t>Applied Behavioral Mental Health Counseling PC</t>
  </si>
  <si>
    <t>Assessment Intervention Management LLC</t>
  </si>
  <si>
    <t>Bilingual Speech Services LLC</t>
  </si>
  <si>
    <t>Clinical Staffing Resources</t>
  </si>
  <si>
    <t>Delta-T Group Maryland Inc</t>
  </si>
  <si>
    <t>ESS Clinical, Inc</t>
  </si>
  <si>
    <t>Gifted Intermediate Holdings II, Inc</t>
  </si>
  <si>
    <t>National Recruiting Consultants</t>
  </si>
  <si>
    <t>National Vision Services LLC</t>
  </si>
  <si>
    <t>Noe Ramos Ph.D. SP</t>
  </si>
  <si>
    <t>Novo Staffing LLC</t>
  </si>
  <si>
    <t>Orange Tree Staffing</t>
  </si>
  <si>
    <t>Point Quest Therapeutic Services LLC</t>
  </si>
  <si>
    <t>Provia Education Workforce Solutions, LLC</t>
  </si>
  <si>
    <t>RCM Technologies USA Inc</t>
  </si>
  <si>
    <t>Specialized Assessment and Consulting, LLC</t>
  </si>
  <si>
    <t>Sunburst Workforce Advisors LLC</t>
  </si>
  <si>
    <t>The Tact Corporation of NYC</t>
  </si>
  <si>
    <t>Therapy Source Inc</t>
  </si>
  <si>
    <t>Thrive Therapies Group</t>
  </si>
  <si>
    <t>University Instructors LLC</t>
  </si>
  <si>
    <t>WestWorks Learning Center, LLC dba Jamie Florida</t>
  </si>
  <si>
    <t xml:space="preserve">6/6 services    </t>
  </si>
  <si>
    <t xml:space="preserve">all completed and attached </t>
  </si>
  <si>
    <t xml:space="preserve">6/6 services in person </t>
  </si>
  <si>
    <t>Didn’t outline yes or no</t>
  </si>
  <si>
    <t>3 - all schoos</t>
  </si>
  <si>
    <t>5/6 services</t>
  </si>
  <si>
    <t>all attached and completed</t>
  </si>
  <si>
    <t xml:space="preserve">can provide all </t>
  </si>
  <si>
    <t xml:space="preserve">3 school references </t>
  </si>
  <si>
    <t xml:space="preserve">6/6 services </t>
  </si>
  <si>
    <t xml:space="preserve">all both virtual and in person </t>
  </si>
  <si>
    <t xml:space="preserve">provides all </t>
  </si>
  <si>
    <t>3 school references</t>
  </si>
  <si>
    <t xml:space="preserve">2/6 services </t>
  </si>
  <si>
    <t>1/6 services</t>
  </si>
  <si>
    <t xml:space="preserve">6/6 in person </t>
  </si>
  <si>
    <t xml:space="preserve">all provided </t>
  </si>
  <si>
    <t>6 out of 6</t>
  </si>
  <si>
    <t>6/6 services</t>
  </si>
  <si>
    <t xml:space="preserve">both in person and virtual </t>
  </si>
  <si>
    <t>provide all</t>
  </si>
  <si>
    <t xml:space="preserve">in person </t>
  </si>
  <si>
    <t xml:space="preserve">3 school reference </t>
  </si>
  <si>
    <t>provides all</t>
  </si>
  <si>
    <t>all provided and complete</t>
  </si>
  <si>
    <t>can proivide 2/3</t>
  </si>
  <si>
    <t xml:space="preserve">both in person and virtual for all </t>
  </si>
  <si>
    <t xml:space="preserve">will priovide </t>
  </si>
  <si>
    <t xml:space="preserve">all attached and complete </t>
  </si>
  <si>
    <t xml:space="preserve">provide all </t>
  </si>
  <si>
    <t>provided all and all complete</t>
  </si>
  <si>
    <t>both in person and virtual</t>
  </si>
  <si>
    <t xml:space="preserve">no school references </t>
  </si>
  <si>
    <t>provided all and complete</t>
  </si>
  <si>
    <t xml:space="preserve">some in person </t>
  </si>
  <si>
    <t>supply all</t>
  </si>
  <si>
    <t xml:space="preserve">3 references </t>
  </si>
  <si>
    <t xml:space="preserve">will provide all </t>
  </si>
  <si>
    <t>3 schools</t>
  </si>
  <si>
    <t>all provided</t>
  </si>
  <si>
    <t>only some in person</t>
  </si>
  <si>
    <t>2/3 provided</t>
  </si>
  <si>
    <t>all</t>
  </si>
  <si>
    <t>cannot supply tech- unclear</t>
  </si>
  <si>
    <t>yes all schools</t>
  </si>
  <si>
    <t>not all services available</t>
  </si>
  <si>
    <t>yes</t>
  </si>
  <si>
    <t>2 services only</t>
  </si>
  <si>
    <t>not all services</t>
  </si>
  <si>
    <t>missing or incomplete information</t>
  </si>
  <si>
    <t>reduced number of services for all regions- they vary not consistent</t>
  </si>
  <si>
    <t>limited services</t>
  </si>
  <si>
    <t>missing or incomplete</t>
  </si>
  <si>
    <t xml:space="preserve">yes all </t>
  </si>
  <si>
    <t>yes all</t>
  </si>
  <si>
    <t xml:space="preserve"> not all sevices available</t>
  </si>
  <si>
    <t xml:space="preserve"> missing or incomplete information</t>
  </si>
  <si>
    <t>2 both only</t>
  </si>
  <si>
    <t>1 service only</t>
  </si>
  <si>
    <t>yes - 3 schools</t>
  </si>
  <si>
    <t>missing or incomplete informaiton</t>
  </si>
  <si>
    <t xml:space="preserve">yes 3 schools </t>
  </si>
  <si>
    <t xml:space="preserve">yes </t>
  </si>
  <si>
    <t xml:space="preserve"> yes all </t>
  </si>
  <si>
    <t>yes 3 schools</t>
  </si>
  <si>
    <t>limited in services</t>
  </si>
  <si>
    <t xml:space="preserve">not all schools </t>
  </si>
  <si>
    <t>Criteria met for respondents level of expertise</t>
  </si>
  <si>
    <t>All criteria met in respondents ability to comply with the RFQ.</t>
  </si>
  <si>
    <t>All criteria met in respondents ability to provide in person services.</t>
  </si>
  <si>
    <t>Does not supply own testing equipment/materials.</t>
  </si>
  <si>
    <t>The respondent provided 3 verifiable references.</t>
  </si>
  <si>
    <t>Criteria met for respomdemts ability to comply with the RFQ</t>
  </si>
  <si>
    <t>Respondent is able to provide in person services</t>
  </si>
  <si>
    <t>Respondent provides all testing materials and supplies</t>
  </si>
  <si>
    <t>All criteria met in respondents level of expertise.</t>
  </si>
  <si>
    <t>Respondent provides all testing equipment/materials.</t>
  </si>
  <si>
    <t>Provides own testing equipment/materials.</t>
  </si>
  <si>
    <t>3/3 verifiable references</t>
  </si>
  <si>
    <t>Provides in person services for all areas.</t>
  </si>
  <si>
    <t>Respondent provides all testing material.</t>
  </si>
  <si>
    <t>Provides all services virtually and in person.</t>
  </si>
  <si>
    <t>Respondent provides all testing matierials.</t>
  </si>
  <si>
    <t>Criteria met for respondents level of expertise.</t>
  </si>
  <si>
    <t>All services can be provided both virtually and in person.</t>
  </si>
  <si>
    <t>Respondent supplies all testing material.</t>
  </si>
  <si>
    <t>3/3 verifiable resources</t>
  </si>
  <si>
    <t>Provides services both in virtual and in person.</t>
  </si>
  <si>
    <t>3/3 verifiable references.</t>
  </si>
  <si>
    <t>Respondent provides all testing material and equipment.</t>
  </si>
  <si>
    <t>Respondent provides all testing equipment and materials.</t>
  </si>
  <si>
    <t>Respondent meets all crtieria for level of expertise</t>
  </si>
  <si>
    <t>Respondent meets all crtieria to comply with RFQ</t>
  </si>
  <si>
    <t>Respondent is able to provide all services in person</t>
  </si>
  <si>
    <t>Respondent provides all testing materials</t>
  </si>
  <si>
    <t>Respondent meets all criteria for their level of expertise.</t>
  </si>
  <si>
    <t>Criteria met for respondents ability to comply with RFQ</t>
  </si>
  <si>
    <t>Respondent provides all testing materials and equipment</t>
  </si>
  <si>
    <t>Meets all criteria for level of expertise</t>
  </si>
  <si>
    <t>Meets all crtieria for ability to comply with the RFQ</t>
  </si>
  <si>
    <t>Respondent provides all materials and equipment</t>
  </si>
  <si>
    <t>Respondent provides all testing material and equipment</t>
  </si>
  <si>
    <t>Respondent provides all testing material/equipment</t>
  </si>
  <si>
    <t>All criteria met for respondents level of expertise</t>
  </si>
  <si>
    <t>Responde is able to provide in person services</t>
  </si>
  <si>
    <t>Respondent is able to provide own testing materials and equipment</t>
  </si>
  <si>
    <t>Respondent provides own testing materials and equipment</t>
  </si>
  <si>
    <t>Respondent provides all services in person</t>
  </si>
  <si>
    <t xml:space="preserve">Demonstrates strong, directly relevant experience providing school-based services, in compliance with state and federal requirements. </t>
  </si>
  <si>
    <t>All required documents and attachments were submitted, complete, and properly organized. Justification:
Full points awarded for complete and compliant submission.</t>
  </si>
  <si>
    <t>The respondent indicates the ability to provide in-person services.Justification: Full points awarded as the respondent can provide in person services for most regions.</t>
  </si>
  <si>
    <t xml:space="preserve">The respondent confirms their employees will provide equipment and testing materials as needed. The company doesnt provide the testing, protocols, neither equipment. </t>
  </si>
  <si>
    <t xml:space="preserve"> Justification: The respondent submitted 2 complete reference demonstrating experience providing services to public schools.</t>
  </si>
  <si>
    <t>The respondent confirms the ability to provide equipment and testing materials as needed. Justification: Full points awarded as the respondent can supply required materials.</t>
  </si>
  <si>
    <t>Justification: No verifiable reference is confirmed at this time.</t>
  </si>
  <si>
    <t xml:space="preserve">The respondent indicates the ability to provide in-person services for some, not all services. </t>
  </si>
  <si>
    <t xml:space="preserve"> Justification: The respondent submitted 1 complete reference demonstrating experience providing services to public schools.</t>
  </si>
  <si>
    <t>Justification: No verifiable reference is confirmed at this time. One was submitted but it was blank</t>
  </si>
  <si>
    <t>The respondent confirms the ability to provide equipment and testing materials as needed only if district doesn’t provide them.</t>
  </si>
  <si>
    <t xml:space="preserve"> Justification: The respondent submitted 3 complete reference demonstrating experience providing services to public schools.</t>
  </si>
  <si>
    <t>The respondent indicates the ability to provide in-person for some services for some regions.</t>
  </si>
  <si>
    <t>Company is actively recruiting to expand provider pool, currently they have a qualified provider that has expressed interest in the discipline.</t>
  </si>
  <si>
    <t>All required components included</t>
  </si>
  <si>
    <t>Services can be provided both in person and virtual.</t>
  </si>
  <si>
    <t>Do not supply equipment</t>
  </si>
  <si>
    <t>2 reference checks included for PDN and PT only.</t>
  </si>
  <si>
    <t>Would need additional time to source a candidate for preffered experience, if district requires.</t>
  </si>
  <si>
    <t>Answered YES to in person or virtual but did not state which; also no APE svcs provided.</t>
  </si>
  <si>
    <t>Yes, and have an internal clinical team to offer support for district.</t>
  </si>
  <si>
    <t>None provided</t>
  </si>
  <si>
    <t>Resumes included</t>
  </si>
  <si>
    <t>Yes to both virtual and in person in all areas</t>
  </si>
  <si>
    <t>can provide all equipment/kits</t>
  </si>
  <si>
    <t>Only 2 provided</t>
  </si>
  <si>
    <t>Detailed resumes included of staff</t>
  </si>
  <si>
    <t>All components included</t>
  </si>
  <si>
    <t>Can only provide in person for sped teacher and sped co</t>
  </si>
  <si>
    <t>Yes can provide kits</t>
  </si>
  <si>
    <t>Resumes not included for staff</t>
  </si>
  <si>
    <t>No services for APE or Sped co provided</t>
  </si>
  <si>
    <t>Can provide all kits</t>
  </si>
  <si>
    <t>Only 1 reference provided</t>
  </si>
  <si>
    <t>List of staff w/credentials and background checks</t>
  </si>
  <si>
    <t>all services provided in person or virtual</t>
  </si>
  <si>
    <t>Yes can provide their own kits</t>
  </si>
  <si>
    <t>list of staff &amp; resumes included</t>
  </si>
  <si>
    <t>Yes will provide kits and equipment</t>
  </si>
  <si>
    <t>qualifications are generalized and no specific staff info</t>
  </si>
  <si>
    <t>Yes they provide kits and therapy resources</t>
  </si>
  <si>
    <t>only 2 provided</t>
  </si>
  <si>
    <t>list of staff but no resumes provided</t>
  </si>
  <si>
    <t>Yes for kits</t>
  </si>
  <si>
    <t>none provided</t>
  </si>
  <si>
    <t>resumes of some staff included</t>
  </si>
  <si>
    <t>yes for kits</t>
  </si>
  <si>
    <t>only 1 provided</t>
  </si>
  <si>
    <t>only provided one resume with note that they would provide others if awarded</t>
  </si>
  <si>
    <t>Yes provide their own kits</t>
  </si>
  <si>
    <t>no resumes but teacher credentials included</t>
  </si>
  <si>
    <t>company provides only OMT and VI and states can provide with notice and recruiting</t>
  </si>
  <si>
    <t>Yes kits are provided</t>
  </si>
  <si>
    <t>List of expectations but no resume or credentials included</t>
  </si>
  <si>
    <t>Yes for OMT</t>
  </si>
  <si>
    <t>Only if IDEA provides a list of items or is not able to provide</t>
  </si>
  <si>
    <t>2 references submitted</t>
  </si>
  <si>
    <t>resumes and list of credentials are included</t>
  </si>
  <si>
    <t>Able to provide all services in person</t>
  </si>
  <si>
    <t>2 references provided</t>
  </si>
  <si>
    <t>very detailed info on qualifications</t>
  </si>
  <si>
    <t>Able to provide all services in person or virtual</t>
  </si>
  <si>
    <t>can provide kits</t>
  </si>
  <si>
    <t>Submitted all 3 references</t>
  </si>
  <si>
    <t>limited specific info on qualifications</t>
  </si>
  <si>
    <t>Yes they can provide kits</t>
  </si>
  <si>
    <t>statement of meeting minimum qualifications and background checks</t>
  </si>
  <si>
    <t>Yes provides kits</t>
  </si>
  <si>
    <t>Only provides sped co svc in person</t>
  </si>
  <si>
    <t>very extensive info on qualifications</t>
  </si>
  <si>
    <t>All services in person or virtual</t>
  </si>
  <si>
    <t>yes provides all kits</t>
  </si>
  <si>
    <t>Resume included also has certifcation, will provide more resumes as requested</t>
  </si>
  <si>
    <t>will provide kits</t>
  </si>
  <si>
    <t>no resumes or staff lists just general qualifications</t>
  </si>
  <si>
    <t>Yes would provide supplies</t>
  </si>
  <si>
    <t>extensive list of general qualifications, but no specific resumes or staff provided</t>
  </si>
  <si>
    <t>only 1 reference provided</t>
  </si>
  <si>
    <t>no staff or resumes, just general info</t>
  </si>
  <si>
    <t>yes provide kits, protocols, equipment and laptops</t>
  </si>
  <si>
    <t>2 provided</t>
  </si>
  <si>
    <t>general info, no specific staff listed</t>
  </si>
  <si>
    <t>yes for providing kits</t>
  </si>
  <si>
    <t>No resumes but detailed info on staff working there and their qualifications/duties</t>
  </si>
  <si>
    <t>Only sped teacher in person</t>
  </si>
  <si>
    <t>yes all kits, protocols, and equipment is provided</t>
  </si>
  <si>
    <t>only included SLP credentials</t>
  </si>
  <si>
    <t>Only sped teacher/dyslexia virtual; sped co in person</t>
  </si>
  <si>
    <t>Yes, but stated wifi challenges and would need IT to set up access</t>
  </si>
  <si>
    <t>adequate documentation</t>
  </si>
  <si>
    <t>all documents are provided</t>
  </si>
  <si>
    <t>no in person for El Paso</t>
  </si>
  <si>
    <t>no equipment provided</t>
  </si>
  <si>
    <t>provided references; but not in attachment I</t>
  </si>
  <si>
    <t>No resumes provided</t>
  </si>
  <si>
    <t>Components provided</t>
  </si>
  <si>
    <t>Does not provide all</t>
  </si>
  <si>
    <t>Does not provide</t>
  </si>
  <si>
    <t xml:space="preserve">Qualificaitons extend nationwide showing adequate experience. </t>
  </si>
  <si>
    <t xml:space="preserve">All required documentation is present. </t>
  </si>
  <si>
    <t>cannot provide services</t>
  </si>
  <si>
    <t xml:space="preserve">cannot provide own equipment </t>
  </si>
  <si>
    <t xml:space="preserve">Provided references </t>
  </si>
  <si>
    <t>The Respondent demonstrates ADEQUATE qualifications and RELEVANT experience; however, the experience may be limited in scope, depth, or direct alignment with the services requested. Respondent has vast experience with adequate qualifications and relevant experience. The company has been operating since 2020.</t>
  </si>
  <si>
    <t xml:space="preserve">ALL required components (Attachments A–I and Part III Sections I–VI) are fully completed, signed, and submitted. The response is complete, organized, and demonstrates full compliance with all RFQ requirements. </t>
  </si>
  <si>
    <t xml:space="preserve">Respondent is able to provide in-person services for SOME services provided. </t>
  </si>
  <si>
    <t>Respondent CAN supply its own technology, testing kits, and equipment. RFQ includes supplying own assesment kits, protocols, therapy equipment, and laptops for staff.</t>
  </si>
  <si>
    <t xml:space="preserve">Respondent provided 3 verifiable references. 1. Houston Gateway Academy-Bowie, Coral, Riverstone Campus 2022-Present 2. Houston Gateway Academy-Evergreen 2022-Present 3. Teaching Tools Therapy and Consulting 2019-2022 </t>
  </si>
  <si>
    <t>adequate documentation presented</t>
  </si>
  <si>
    <t>all documentation provided</t>
  </si>
  <si>
    <t>not all services provided in person</t>
  </si>
  <si>
    <t>all kits provided</t>
  </si>
  <si>
    <t>3 references provided</t>
  </si>
  <si>
    <t>Adeqaute</t>
  </si>
  <si>
    <t>Provided</t>
  </si>
  <si>
    <t>Some services provided</t>
  </si>
  <si>
    <t>adequate qualifications</t>
  </si>
  <si>
    <t>All documents provided</t>
  </si>
  <si>
    <t>Some services are provided</t>
  </si>
  <si>
    <t xml:space="preserve">Provides testing kits </t>
  </si>
  <si>
    <t xml:space="preserve">Provided verifiable sources </t>
  </si>
  <si>
    <t>The Respondent demonstrates EXTENSIVE and DIRECTLY RELEVANT qualifications and expertise. Respondent has more than 20 years in the School Staffing Industry, and over 1,250 special education clients across the United States.</t>
  </si>
  <si>
    <t>ALL required components (Attachments A–I and Part III Sections I–VI) are fully completed, signed, and submitted. The response is complete, organized, and demonstrates full compliance with all RFQ requirements.</t>
  </si>
  <si>
    <t>Respondent is able to provide in-person services for ALL services provided in ALL regions. DHH, O&amp;M, SPED teachers, SPED co-teachers, and VI services offered; APE not offered.</t>
  </si>
  <si>
    <t>Respondent CAN supply its own technology, testing kits, and equipment.</t>
  </si>
  <si>
    <t>Respondent provided 3 verifiable references. 1. Dallas ISD (Present) 2. KIPP Texas Charter (Present) 3. Basis Charter (Present)</t>
  </si>
  <si>
    <t>all documents attached</t>
  </si>
  <si>
    <t>in person services</t>
  </si>
  <si>
    <t>testing kits provided</t>
  </si>
  <si>
    <t>one non school reference</t>
  </si>
  <si>
    <t>Adequate</t>
  </si>
  <si>
    <t>Can provide most services</t>
  </si>
  <si>
    <t>Demonstrates adequate qualifications</t>
  </si>
  <si>
    <t>All required documents attached</t>
  </si>
  <si>
    <t xml:space="preserve">Provides in person services EP </t>
  </si>
  <si>
    <t>provides own testing kits</t>
  </si>
  <si>
    <t>Provided verifiable references</t>
  </si>
  <si>
    <t>The Respondent demonstrates EXTENSIVE and DIRECTLY RELEVANT qualifications and expertise. Over 20 years experience.</t>
  </si>
  <si>
    <t>Respondent is able to provide both in-person and virtual services for ALL services provided in ALL regions. All services listed are offered.</t>
  </si>
  <si>
    <t>Respondent provided 3 verifiable references.</t>
  </si>
  <si>
    <t>adequate documents provided</t>
  </si>
  <si>
    <t>all documents provided</t>
  </si>
  <si>
    <t>not all provided services in person</t>
  </si>
  <si>
    <t>kits provided</t>
  </si>
  <si>
    <t>Cant provided most services to EP region</t>
  </si>
  <si>
    <t xml:space="preserve">provided relevant experience </t>
  </si>
  <si>
    <t xml:space="preserve">all required documents submitted </t>
  </si>
  <si>
    <t>may provide some in person services</t>
  </si>
  <si>
    <t>provided verifiable references</t>
  </si>
  <si>
    <t>The Respondent demonstrates EXTENSIVE and DIRECTLY RELEVANT qualifications and expertise. Over 10 years experience.</t>
  </si>
  <si>
    <t>Respondent is able to provide both in-person and virtual services for ALL services provided. Services limited to SPED teachers and SPED co-teachers.</t>
  </si>
  <si>
    <t xml:space="preserve"> Respondent CAN supply its own technology, testing kits, and equipment.</t>
  </si>
  <si>
    <t>missing some information</t>
  </si>
  <si>
    <t>no able to provide services in person for most services</t>
  </si>
  <si>
    <t>references provided</t>
  </si>
  <si>
    <t>Minimal information provided</t>
  </si>
  <si>
    <t>Not much information provided</t>
  </si>
  <si>
    <t>Only provides sped teachers to EP region</t>
  </si>
  <si>
    <t>1 provided</t>
  </si>
  <si>
    <t xml:space="preserve">provides relevant experience </t>
  </si>
  <si>
    <t>Missing verified certifiations of providers</t>
  </si>
  <si>
    <t>Unable to provide most in person services in EP</t>
  </si>
  <si>
    <t xml:space="preserve">privded verifiable references </t>
  </si>
  <si>
    <t>The Respondent demonstrates EXTENSIVE and DIRECTLY RELEVANT qualifications and expertise. Over 15 years experience.</t>
  </si>
  <si>
    <t>Respondent is able to provide both in-person and virutal services for ALL services provided in ALL regions EXCEPT PB. APE and SPED co-teachers not offered. Only SPED teachers offered in EP and RGV.</t>
  </si>
  <si>
    <t>missing some documentation</t>
  </si>
  <si>
    <t>provides some in person services</t>
  </si>
  <si>
    <t>Services available in region</t>
  </si>
  <si>
    <t>provides relevant experience</t>
  </si>
  <si>
    <t xml:space="preserve">missing page g or required documents </t>
  </si>
  <si>
    <t>provides adequate in person services</t>
  </si>
  <si>
    <t>provides verifiable references</t>
  </si>
  <si>
    <t>Respondent is able to provide both in-person services and virtual services for ALL services provided in ALL regions. ALL services listed are offered.</t>
  </si>
  <si>
    <t>adequate documentation provided</t>
  </si>
  <si>
    <t>missing information</t>
  </si>
  <si>
    <t>in person provided</t>
  </si>
  <si>
    <t>Can provide</t>
  </si>
  <si>
    <t xml:space="preserve">Relevant Experience </t>
  </si>
  <si>
    <t xml:space="preserve">missing page G of required documents </t>
  </si>
  <si>
    <t xml:space="preserve">provides in person to EP </t>
  </si>
  <si>
    <t xml:space="preserve">Provide their own kits </t>
  </si>
  <si>
    <t xml:space="preserve">Verifiable references </t>
  </si>
  <si>
    <t xml:space="preserve">The Respondent demonstrates EXTENSIVE and DIRECTLY RELEVANT qualifications and expertise. Responded has over 10 years experience. </t>
  </si>
  <si>
    <t>Respondent is able to provide both in-person and virtual services for ALL services provided in ALL regions. ALL services listed are provided.</t>
  </si>
  <si>
    <t>extensive documentation provided</t>
  </si>
  <si>
    <t>all documentations provided</t>
  </si>
  <si>
    <t>in person services provided; good experience with them this year</t>
  </si>
  <si>
    <t>Relevant and extensive data provided</t>
  </si>
  <si>
    <t>All components provided</t>
  </si>
  <si>
    <t>Can provide services</t>
  </si>
  <si>
    <t xml:space="preserve">Provides adequate experience </t>
  </si>
  <si>
    <t xml:space="preserve">provides all documents </t>
  </si>
  <si>
    <t>provides most in person services</t>
  </si>
  <si>
    <t xml:space="preserve">provides testing kit </t>
  </si>
  <si>
    <t xml:space="preserve">provided verifiable references </t>
  </si>
  <si>
    <t xml:space="preserve">The Respondent demonstrates EXTENSIVE and DIRECTLY RELEVANT qualifications and expertise. In business with school districts since 1989 across the United States, including TX. </t>
  </si>
  <si>
    <t xml:space="preserve"> Respondent CAN supply its own technology, testing kits, and equipment. RFQ notes that the complete response can be found in the Proposal Response.</t>
  </si>
  <si>
    <t>Respondent provided 3 verifiable references. 1. South Texas Independent School District (Present) 2. Newman International Academy (Present) 3. Frisco ISD (Present)</t>
  </si>
  <si>
    <t>in person services provided</t>
  </si>
  <si>
    <t>Compents provided</t>
  </si>
  <si>
    <t>Can provide most services to region</t>
  </si>
  <si>
    <t xml:space="preserve">Provided adequate experience </t>
  </si>
  <si>
    <t>Provided docuements</t>
  </si>
  <si>
    <t xml:space="preserve">provides kits </t>
  </si>
  <si>
    <t>The Respondent demonstrates EXTENSIVE and DIRECTLY RELEVANT qualifications and expertise. Over 35 years of experience.</t>
  </si>
  <si>
    <t>Respondent is able to provide both in-person and virtual services for ALL services provided in ALL regions. ALL services listed offered,</t>
  </si>
  <si>
    <t>Respondent provided 3 verifiable references. 1. Atlanta Public Schools (Present) 2. Duval County Public Schools (Present) 3. Denver Public Schools (Present)</t>
  </si>
  <si>
    <t>provides extensive experiences</t>
  </si>
  <si>
    <t>provides in person services</t>
  </si>
  <si>
    <t>Provides testing kits</t>
  </si>
  <si>
    <t xml:space="preserve">provides references </t>
  </si>
  <si>
    <t>The Respondent demonstrates EXTENSIVE and DIRECTLY RELEVANT qualifications and expertise. Over 19  years of experience providing services.</t>
  </si>
  <si>
    <t>Respondent is able to provide both in-person and virtual services for ALL services provided in ALL regions. All services listed are provided.</t>
  </si>
  <si>
    <t xml:space="preserve">Respondent provided 3 verifiable references, but none of them have dates of service. </t>
  </si>
  <si>
    <t>some documentation provided</t>
  </si>
  <si>
    <t>all attachments provided</t>
  </si>
  <si>
    <t>Indicated yes</t>
  </si>
  <si>
    <t xml:space="preserve">adequate experience </t>
  </si>
  <si>
    <t xml:space="preserve">provided in person </t>
  </si>
  <si>
    <t xml:space="preserve">provided testing kits </t>
  </si>
  <si>
    <t xml:space="preserve">The Respondent demonstrates ADEQUATE qualifications and RELEVANT experience; however, the experience may be limited in scope, depth, or direct alignment with the services requested. The respondent was founded in February of 2021. Based in Texas, but have contractors seeking placements throughout the United States. NRC is an approved vendor for 400+ districts and an  approved vendor for SAM.gov, Goodbuy (ESC Region 2), ESC Region One, ESC Region 7, TIPS,  BuyBoard, Allied States Cooperative (ESC Region 19), and we are members of the American Staffing  Association and Staffing Industry Analysts. </t>
  </si>
  <si>
    <t>Respondent is able to provide both in-person and virtual services for ALL services provided in ALL regions. All services listed are provided,</t>
  </si>
  <si>
    <t xml:space="preserve"> Respondent provided 3 verifiable references. 1. Cy Fair ISD (Present) 2. Belton ISD (Present) 3. Aldine ISD (Present)</t>
  </si>
  <si>
    <t>som documentation provided; limited to VI</t>
  </si>
  <si>
    <t>in person not guaranteed</t>
  </si>
  <si>
    <t>reference provided</t>
  </si>
  <si>
    <t>Appears all components are provided but difficult to read with format submission</t>
  </si>
  <si>
    <t>Only vision services</t>
  </si>
  <si>
    <t xml:space="preserve">relevant documentation provided </t>
  </si>
  <si>
    <t xml:space="preserve">Documentation organization </t>
  </si>
  <si>
    <t xml:space="preserve">depends on availability </t>
  </si>
  <si>
    <t xml:space="preserve">provided own testing kits </t>
  </si>
  <si>
    <t xml:space="preserve">provided references </t>
  </si>
  <si>
    <t>The Respondent demonstrates ADEQUATE qualifications and RELEVANT experience; however, the experience may be limited in scope, depth, or direct alignment with the services requested. While the respondent is a provider with a proven track record in Texas, there are key compnents of the RFQ missing to make a well rounded judgment.</t>
  </si>
  <si>
    <t>MOST required components are submitted; however, minor omissions, incomplete information, or minor compliance issues are present. Section IV missing.</t>
  </si>
  <si>
    <t>Respondent is able to provide in-person services for ALL services provided. RFQ notes that services can be provided both in person and virtually "with notice and recruiting." Services limited to O&amp;M and VI itinerant.</t>
  </si>
  <si>
    <t>Respondent provided 3 verifiable references. 1. Eustace ISD (Present) 2. RMA Texas Public Schools (Present) 3. Eagle Pass ISD (Present)</t>
  </si>
  <si>
    <t>not all documentation provided</t>
  </si>
  <si>
    <t>missing documentation</t>
  </si>
  <si>
    <t>no in person support for El Paso</t>
  </si>
  <si>
    <t>kit provided</t>
  </si>
  <si>
    <t>O&amp;M services only</t>
  </si>
  <si>
    <t xml:space="preserve">relevant experience </t>
  </si>
  <si>
    <t xml:space="preserve">provided all documentation. Some unorganization </t>
  </si>
  <si>
    <t xml:space="preserve">no in person supports </t>
  </si>
  <si>
    <t>provides kits</t>
  </si>
  <si>
    <t>The Respondent demonstrates ADEQUATE qualifications and RELEVANT experience; however, the experience may be limited in scope, depth, or direct alignment with the services requested. With missing sections outlinning experience and metodology, it is difficult to make a well rounded judgement for this respondent.</t>
  </si>
  <si>
    <t xml:space="preserve"> MOST required components are submitted; however, minor omissions, incomplete information, or minor compliance issues are present. Section III and Section IV missing.</t>
  </si>
  <si>
    <t>Respondent is able to provide in-person services for ALL services provided. Services limited to O&amp;M.</t>
  </si>
  <si>
    <t>Respondent provided 3 verifiable references. 1. Raymondvillle ISD (Present) 2. Edcouch-Elsa ISD (Present) 3. South Texas ISD (Present)</t>
  </si>
  <si>
    <t>adequate documentation provided; experience with El Paso</t>
  </si>
  <si>
    <t>Extensive data provided</t>
  </si>
  <si>
    <t>Indicated can if necessary but put most districts usuallhy do</t>
  </si>
  <si>
    <t xml:space="preserve">adequate experience with IDEA </t>
  </si>
  <si>
    <t>provided all docuements</t>
  </si>
  <si>
    <t xml:space="preserve">Provides in person </t>
  </si>
  <si>
    <t xml:space="preserve">provides testing kits </t>
  </si>
  <si>
    <t xml:space="preserve">three references </t>
  </si>
  <si>
    <t>The Respondent demonstrates EXTENSIVE and DIRECTLY RELEVANT qualifications and expertise. Respondent has more than 50 years of combined staffing experience, particularly within educational and behavioral services across the United States and specifically TX.</t>
  </si>
  <si>
    <t>Respondent is able to provide in-person services for ALL services provided in ALL regions. SPED co-teachers teachers and VI itinerants are only offered in person. All services listed provided.</t>
  </si>
  <si>
    <t>Respondent CAN supply its own technology, testing kits, and equipment IF IDEA does not provide these items; "typically school districts do provide the outlines items," per NOVO in the RFQ.</t>
  </si>
  <si>
    <t>Respondent provided 3 verifiable references. 1. East Aurora School District 131 (Present) 2. Lewisville ISD (Present) 3. Mansfield ISD (Present)</t>
  </si>
  <si>
    <t>All compents provided</t>
  </si>
  <si>
    <t>Can provide all services to region</t>
  </si>
  <si>
    <t>Can provide equipment</t>
  </si>
  <si>
    <t>3 provided</t>
  </si>
  <si>
    <t xml:space="preserve">provide adequate documents </t>
  </si>
  <si>
    <t>provided extensive documentation</t>
  </si>
  <si>
    <t xml:space="preserve">in person services </t>
  </si>
  <si>
    <t>testing provided</t>
  </si>
  <si>
    <t xml:space="preserve">references provided </t>
  </si>
  <si>
    <t xml:space="preserve">The Respondent demonstrates EXTENSIVE and DIRECTLY RELEVANT qualifications and expertise. Respondent has over 15 years  of industry experience, we are confident in our ability to provide exceptional Allied Health Professionals who are in direct  alignment with IDEA Public Schools mission, “College for All”. </t>
  </si>
  <si>
    <t>Respondent is able to provide in-person services for ALL services provided in ALL regions. All services listed are offered.</t>
  </si>
  <si>
    <t>Respondent CAN supply its own technology, testing kits, and equipment. "OTS can provide our own testing kits, protocols, equipment, and laptops for services. We have several school partners who also make this request, including Orange County Public Schools (FL), BASIS Charter Schools, Charter Schools USA, and more."</t>
  </si>
  <si>
    <t xml:space="preserve"> Respondent provided 3 verifiable references. 1. Pasco County Public Schools (Present) 2. St. Johns County Public Schools (Present) 3. UCP of Central FL (Present)</t>
  </si>
  <si>
    <t>Most components provided</t>
  </si>
  <si>
    <t xml:space="preserve">provide adequate sources </t>
  </si>
  <si>
    <t xml:space="preserve">provided with documents </t>
  </si>
  <si>
    <t xml:space="preserve">provides in person services </t>
  </si>
  <si>
    <t>The Respondent demonstrates EXTENSIVE and DIRECTLY RELEVANT qualifications and expertise. Respondent is a company that has been providing special education staffing services for 17 years, is nationally recognized for its dedication to student-centered, school-based services that meet or exceed compliance and therapeutic standards.</t>
  </si>
  <si>
    <t>Respondent is able to provide in-person services for ALL services provided in ALL regions. A majority of services are offered both in person and virtually. All services listed provided.</t>
  </si>
  <si>
    <t>Respondent provided 3 verifiable references. 1. Apache Junction Unified School District (Present) 2. Elk Grove Unified School Disrict (Present) 3. Legacy Traditional Schools (Present)</t>
  </si>
  <si>
    <t>Can provide some</t>
  </si>
  <si>
    <t xml:space="preserve">provides documents </t>
  </si>
  <si>
    <t>in person kits proivided</t>
  </si>
  <si>
    <t>The Respondent demonstrates EXTENSIVE and DIRECTLY RELEVANT qualifications and expertise. Respondent has more than 40 years of combined operational expertise in school-based
staffing and related services through its affiliated organizations. Our organization is specifically
structured to support large, multi-region school systems with scalable, compliant, and high-quality
in-person service delivery.</t>
  </si>
  <si>
    <t>Respondent is able to provide in-person services for ALL services provided in ALL regions. Services are limited to SPED co-teachers ONLY.</t>
  </si>
  <si>
    <t>Respondent CAN supply its own technology, testing kits, and equipment. "Provia staff can provide their own laptops and any required materials to support service delivery. While paraprofessional roles do not typically require formal testing kits, staff are prepared with instructional supports and tools needed for the classroom. Providers are able to utilize district systems as required. This ensures full compliance with RFQ expectations."</t>
  </si>
  <si>
    <t>Respondent provided 3 verifiable references. 1. Chester County Intermediate Unit (Present) 2. School District of Lancaster (Present) 3. Southeast Delco School District (Present)</t>
  </si>
  <si>
    <t>robust documentation</t>
  </si>
  <si>
    <t>extensive qualifications</t>
  </si>
  <si>
    <t>provided documents, additional not required</t>
  </si>
  <si>
    <t xml:space="preserve">provided kits </t>
  </si>
  <si>
    <t>references</t>
  </si>
  <si>
    <t xml:space="preserve"> The Respondent demonstrates EXTENSIVE and DIRECTLY RELEVANT qualifications and expertise. Respondent is a national leader in 
healthcare recruitment since 1975. Experience with various ISDs across TX.</t>
  </si>
  <si>
    <t>Respondent is able to provide both in-person and virtual services for ALL services provided in ALL regions. ALL services listed are offered.</t>
  </si>
  <si>
    <t xml:space="preserve">Respondent CAN supply its own technology, testing kits, and equipment. </t>
  </si>
  <si>
    <t>Respondent provided 3 verifiable references. 1. Del Valle ISD (Present) 2. Katy ISD (Present) 3. Southwest Public Schools (Present)</t>
  </si>
  <si>
    <t>some documentation missing</t>
  </si>
  <si>
    <t>in person services not readily available</t>
  </si>
  <si>
    <t>All components povided</t>
  </si>
  <si>
    <t xml:space="preserve">some documentation missimg </t>
  </si>
  <si>
    <t xml:space="preserve">not readily available </t>
  </si>
  <si>
    <t xml:space="preserve">reference provided </t>
  </si>
  <si>
    <t>The Respondent demonstrates EXTENSIVE and DIRECTLY RELEVANT qualifications and expertise. Respondent is a leading provider of special education services and has served over 45,000 students since 2005.</t>
  </si>
  <si>
    <t>Respondent provided 3 verifiable references. 1. Aldine ISD (Present) 2. Cy Fair ISD (Present) 3. Spring Branch ISD (Present)</t>
  </si>
  <si>
    <t>provided forms</t>
  </si>
  <si>
    <t>verifieble references provided</t>
  </si>
  <si>
    <t>The Respondent demonstrates EXTENSIVE and DIRECTLY RELEVANT qualifications and expertise. Over 35 years of industry experience as a branch of Amergis staffing.</t>
  </si>
  <si>
    <t xml:space="preserve"> ALL required components (Attachments A–I and Part III Sections I–VI) are fully completed, signed, and submitted. The response is complete, organized, and demonstrates full compliance with all RFQ requirements. </t>
  </si>
  <si>
    <t xml:space="preserve">Respondent CANNOT supply its own technology, testing kits, and equipment. Unclear. It says yes, but then goes on to say that supplies will be required. "Yes. We would require all supplies from each agency that provides services to IDEA." </t>
  </si>
  <si>
    <t>Respondent provided 3 verifiable references. 1. Highline Public Schools (Present) 2. Believue School District (Present) 3. Kent School District (Present)</t>
  </si>
  <si>
    <t xml:space="preserve"> No resumes provided</t>
  </si>
  <si>
    <t>Missing components</t>
  </si>
  <si>
    <t xml:space="preserve">missing resumes </t>
  </si>
  <si>
    <t>provided most components</t>
  </si>
  <si>
    <t xml:space="preserve">provded in person </t>
  </si>
  <si>
    <t>provided kits</t>
  </si>
  <si>
    <t>missing references</t>
  </si>
  <si>
    <t>The Respondent demonstrates EXTENSIVE and DIRECTLY RELEVANT qualifications and expertise. 70+ years in business across the United States with proof of licensure to conduct business in TX included.</t>
  </si>
  <si>
    <t>Respondent CAN supply its own technology, testing kits, and equipment. Testing kits, protocols, equipment, and technology mentioned in RFQ.</t>
  </si>
  <si>
    <t xml:space="preserve"> Respondent provided 3 verifiable references. All references are within the medical/healthcare field and are also based out of other states. 1. Wyckoff Heights Medical Center (Present) 2. Memorial Slaon Kettering (Present) 3. Northern Colorado Rehabilitation Hospital (Present)</t>
  </si>
  <si>
    <t>missing pieces</t>
  </si>
  <si>
    <t>in person at yes</t>
  </si>
  <si>
    <t>testing kits at yes</t>
  </si>
  <si>
    <t>provded 2 references</t>
  </si>
  <si>
    <t>The Respondent demonstrates EXTENSIVE and DIRECTLY RELEVANT qualifications and expertise. National provider with multidisciplinary experience outlined across 25 years in business.</t>
  </si>
  <si>
    <t>MOST required components are submitted; however, minor omissions, incomplete information, or minor compliance issues are present. No evidence of licensure for TherapySource. Specific certifications not included, but instead the following statement: Therapy Source ensures that all personnel placed under this contract meet or exceed all federal,  state (Texas), and local certification and licensure requirements as required by IDEA Public Schools. All clinicians hold active, valid licenses and certifications required for their respective disciplines in  the State of Texas and maintain credentials in good standing throughout the duration of service. Prior  to placement, all credentials are verified through a rigorous primary source verification process,  ensuring accuracy, validity, and compliance with regulatory standards. Therapy Source maintains comprehensive documentation of all licenses, certifications, and  credentials and provides copies as required by the RFQ. Ongoing monitoring systems are in place to  track credential status, expiration dates, and renewal requirements, ensuring that all personnel  remain fully compliant throughout the contract period. Any upcoming expirations are proactively managed to prevent lapses in compliance or service delivery."</t>
  </si>
  <si>
    <t>Respondent CAN supply its own technology, testing kits, and equipment. Testing kits, protocols, equipment, and laptops specified.</t>
  </si>
  <si>
    <t>Respondent provided 3 verifiable references. 1. Responsive Education Solutions, Texas (public schools) 2. Georgia Cyber Academy 3. Bold City Education (charter schools)</t>
  </si>
  <si>
    <t>in person for only teachers</t>
  </si>
  <si>
    <t>no answer provided</t>
  </si>
  <si>
    <t>Only sped teachers</t>
  </si>
  <si>
    <t>No response</t>
  </si>
  <si>
    <t>relevant qualifications</t>
  </si>
  <si>
    <t>provided most componenets</t>
  </si>
  <si>
    <t>in person for SPED teachers only</t>
  </si>
  <si>
    <t>reponse not provided</t>
  </si>
  <si>
    <t>1 reference provided</t>
  </si>
  <si>
    <t>The Respondent demonstrates ADEQUATE qualifications and RELEVANT experience; however, the experience may be limited in scope, depth, or direct alignment with the services requested. Thrive has been servicing since 2023.</t>
  </si>
  <si>
    <t>Respondent is able to provide in-person services for ALL services provided in ALL regions. Services are limited to SPED teachers ONLY.</t>
  </si>
  <si>
    <t xml:space="preserve"> Respondent CAN supply its own technology, testing kits, and equipment. "Yes, Thrive Therapies Group provides all required testing kits, protocols, equipment, and technology necessary to deliver services across all disciplines."</t>
  </si>
  <si>
    <t>Respondent provided 3 verifiable references. 1. Uplift Education Charter (Current) 2. STEM Prep Academy and High Schools (Current) 3. Republic Charter Schools (Current)</t>
  </si>
  <si>
    <t>no references provided</t>
  </si>
  <si>
    <t>components provided</t>
  </si>
  <si>
    <t xml:space="preserve">at yes </t>
  </si>
  <si>
    <t>0 references</t>
  </si>
  <si>
    <t>The Respondent demonstrates EXTENSIVE and DIRECTLY RELEVANT qualifications and expertise. For more than three decades, UI has partnered with school systems across the country to strengthen instructional capacity and expand access to critical student services. Our organization recruits, credentials, and deploys highly qualified education professionals who support schools in maintaining continuity of services and ensuring that students with diverse learning needs receive the specialized support outlined in their individualized education programs.</t>
  </si>
  <si>
    <t>Respondent is able to provideboth  in-person and virtual services for ALL services provided in ALL regions. All services listed offered.</t>
  </si>
  <si>
    <t>Respondent provided 3 verifiable references. 1. Austin ISD (Present) 2. Kyrene School District (Present) 3. Duval County Public Schools (Present)</t>
  </si>
  <si>
    <t>adquate documents provided</t>
  </si>
  <si>
    <t>not readily available</t>
  </si>
  <si>
    <t>only one reference provided</t>
  </si>
  <si>
    <t>Most componennts provided</t>
  </si>
  <si>
    <t>Only provide1 service virtual, possible in person</t>
  </si>
  <si>
    <t>May need support</t>
  </si>
  <si>
    <t>provided adequate qualifications</t>
  </si>
  <si>
    <t>some in person services</t>
  </si>
  <si>
    <t xml:space="preserve">may provide some kits not all </t>
  </si>
  <si>
    <t xml:space="preserve">one reference provided </t>
  </si>
  <si>
    <t>Background examples included and availble including licensing criterion</t>
  </si>
  <si>
    <t>All components included and easily distinguishable and visible</t>
  </si>
  <si>
    <t>All regions in TX and both in person and virtual offerings</t>
  </si>
  <si>
    <t xml:space="preserve">They do not provide any equiptment, protocols, etc at all. </t>
  </si>
  <si>
    <t>2 references are only from 2025 and the 3rd is for multiple years</t>
  </si>
  <si>
    <t>Respondent's background looks to be well-rounded and appropriate for leading a staffing company but resumes were not provided. One resume provided for a contract RN on their roster.</t>
  </si>
  <si>
    <t>all documentation is attached and complete, all signatures present</t>
  </si>
  <si>
    <t>vendor indicates that they have staff available for in-person/virtual for all positions and all regions.</t>
  </si>
  <si>
    <t>vendor does not supply any of their own tech/equipment</t>
  </si>
  <si>
    <t>2 reference forms present in reference verification folder.</t>
  </si>
  <si>
    <t>Only has the registered nurse qualifications</t>
  </si>
  <si>
    <t>All Required documentation</t>
  </si>
  <si>
    <t>Can provide services both virtually and in- person</t>
  </si>
  <si>
    <t>Adelphi does not provide tech</t>
  </si>
  <si>
    <t>3 years experience and only 2 verfiied references</t>
  </si>
  <si>
    <t>Hard to determine the expertise in actually implementing the demonstrated certifications especially in terms on teachers</t>
  </si>
  <si>
    <t>All included</t>
  </si>
  <si>
    <t>in person services available across texas</t>
  </si>
  <si>
    <t xml:space="preserve">yes  </t>
  </si>
  <si>
    <t>Yes - all three references are included and are k-12 schools</t>
  </si>
  <si>
    <t>Respondent's background looks to be well-rounded and appropriate for leading a staffing company. Included some licenses but no contractor resumes.</t>
  </si>
  <si>
    <t xml:space="preserve">all attachments and required items as listed on the cover sheet are present, signed and submitted. </t>
  </si>
  <si>
    <t>indicates all contractors booked through them are available for in-person service in all regions</t>
  </si>
  <si>
    <t>states Yes in attachment H.</t>
  </si>
  <si>
    <t>no reference letters uploaded</t>
  </si>
  <si>
    <t>The Respondent demonstrates EXTENSIVE and DIRECTLY RELEVANT qualifications and expertise.</t>
  </si>
  <si>
    <t>Respondent is able to provide in-person services for ALL services provided.</t>
  </si>
  <si>
    <t>no verified references</t>
  </si>
  <si>
    <t>Difficult to rate experience based on paperwork but all references and certs are available</t>
  </si>
  <si>
    <t>All components are included</t>
  </si>
  <si>
    <t>All regions and both virtual and in person offerings</t>
  </si>
  <si>
    <t>Yes they can provide if needed</t>
  </si>
  <si>
    <t>Yes, all references are included and within the past 5 years</t>
  </si>
  <si>
    <t>Respondent's background looks to be well-rounded and appropriate for leading a staffing company. No contractor resumes/info shared.</t>
  </si>
  <si>
    <t>all attachments are present, complete and signed as required.</t>
  </si>
  <si>
    <t>yes, agency can provide all assessments and tech, if required.</t>
  </si>
  <si>
    <t>Has 3 resumes and licenceses not of anyone else that they help staff</t>
  </si>
  <si>
    <t>Has all the required attachents I-VI</t>
  </si>
  <si>
    <t>Can provide services both in person and virtual</t>
  </si>
  <si>
    <t xml:space="preserve">Yes, AMS can provide the mentioned testing kits and equipments for the services, if required. </t>
  </si>
  <si>
    <t>6 plus years and only 2 verified references</t>
  </si>
  <si>
    <t>BCBA has a doctorate in Edu and BCBA certified for many years</t>
  </si>
  <si>
    <t>complete</t>
  </si>
  <si>
    <t>Able to provide services both virtually and in person</t>
  </si>
  <si>
    <t>yes, all three references are included and relevant</t>
  </si>
  <si>
    <t>Respondent's background looks to be well-rounded and appropriate for leading a staffing company. Also provided evidence of current contractor resume licenses.</t>
  </si>
  <si>
    <t>can provide in-person for BCBA/RBT in all regions.</t>
  </si>
  <si>
    <t>yes, respondent indicates that they are able to provide their own tech and equipment.</t>
  </si>
  <si>
    <t>no verified reference forms present in reference verification folder.</t>
  </si>
  <si>
    <t>Sample BCBA and RBT certifications</t>
  </si>
  <si>
    <t>Has all requirements</t>
  </si>
  <si>
    <t>Majority of services are virtual</t>
  </si>
  <si>
    <t>can provide own materials and tech</t>
  </si>
  <si>
    <t>qualifications available</t>
  </si>
  <si>
    <t>all parts are included</t>
  </si>
  <si>
    <t>all regions in person</t>
  </si>
  <si>
    <t>yes, they can provide all necessary tech etc</t>
  </si>
  <si>
    <t>one reference does not include a timeframe of the relationship, but all 3 are k-12 districts</t>
  </si>
  <si>
    <t>Very little information provided about agency's work experience, no contractor resumes/info provided</t>
  </si>
  <si>
    <t>provides a mix of virtual and both, depending on the region and position</t>
  </si>
  <si>
    <t xml:space="preserve">yes, this company reports that they can provide all tech and assessment equipment needed. </t>
  </si>
  <si>
    <t>1 reference form present in reference verification folder.</t>
  </si>
  <si>
    <t>relevant experience but no attachments</t>
  </si>
  <si>
    <t>No actual certification attachments</t>
  </si>
  <si>
    <t>Services can be both in person and virtual but some just virtual</t>
  </si>
  <si>
    <t>Can provide their own materials</t>
  </si>
  <si>
    <t>5 years experience, only 1 verified reference</t>
  </si>
  <si>
    <t xml:space="preserve">Qulaifications are present </t>
  </si>
  <si>
    <t>All documents present</t>
  </si>
  <si>
    <t>in person and virtual for every region</t>
  </si>
  <si>
    <t>yes was the response</t>
  </si>
  <si>
    <t>k-12 references present but only from the past 2 years</t>
  </si>
  <si>
    <t>attached, signed and completed in full as required by IDEA.</t>
  </si>
  <si>
    <t>they report yes for all positions in every region</t>
  </si>
  <si>
    <t>can supply all</t>
  </si>
  <si>
    <t>0 reference forms present in reference verification folder.</t>
  </si>
  <si>
    <t>The respondent demonstrates solid and relevant experience in special education services, including bilingual support and work across multiple districts.
However, the submission lacks specific outcome data or clear evidence of impact, which limits how strongly their expertise can be validated.</t>
  </si>
  <si>
    <t>The proposal includes most required components and generally aligns with RFQ expectations.</t>
  </si>
  <si>
    <t>Can provide in person services</t>
  </si>
  <si>
    <t>yes provides everything</t>
  </si>
  <si>
    <t>Qualitifications are available</t>
  </si>
  <si>
    <t>All parts prsent</t>
  </si>
  <si>
    <t>Yes</t>
  </si>
  <si>
    <t>They can but they don't want to</t>
  </si>
  <si>
    <t>All 3 references present and k-12 schools</t>
  </si>
  <si>
    <t xml:space="preserve">Respondent's background looks to be well-rounded and appropriate for leading a staffing company. </t>
  </si>
  <si>
    <t>There’s limited evidence of impact, student outcomes, or deep experience with ARD/IEP processes, which makes their expertise feel more generic than specialized.</t>
  </si>
  <si>
    <t>While they outline processes like credentialing and onboarding, there’s not enough clarity on how they will meet IDEA-specific expectations</t>
  </si>
  <si>
    <t>Respondent can provide services in person</t>
  </si>
  <si>
    <t>yes they can provide materials</t>
  </si>
  <si>
    <t>No verified references</t>
  </si>
  <si>
    <t>Some pages aren't clear</t>
  </si>
  <si>
    <t>All regions, both virtual and in person</t>
  </si>
  <si>
    <t>3 reference from k-12 schools available</t>
  </si>
  <si>
    <t xml:space="preserve">basic info on potential contractors was provided, I didn't see much information on the background of the people running the staffing agency. </t>
  </si>
  <si>
    <t>all sections attached, completed in full and signed as required</t>
  </si>
  <si>
    <t>yes, indicates ability to staff in-person support in all positions/regions</t>
  </si>
  <si>
    <t>yes, able to provide all assessment kits and tech as needed.</t>
  </si>
  <si>
    <t>2 reference forms present in reference verification folder and many letters of reference included in the RFQ packet</t>
  </si>
  <si>
    <t>The respondent shows very strong and directly relevant experience with 36+ years in the industry, large-scale staffing across multiple roles</t>
  </si>
  <si>
    <t>The submission is extremely thorough and clearly meets all RFQ requirements,</t>
  </si>
  <si>
    <t xml:space="preserve">can provide in person services for all </t>
  </si>
  <si>
    <t>yes they provide everything</t>
  </si>
  <si>
    <t>2 years of experience, but only 2 verified references</t>
  </si>
  <si>
    <t>Experience is available and outlined</t>
  </si>
  <si>
    <t>All compenents present</t>
  </si>
  <si>
    <t>All three references listed and within criteria</t>
  </si>
  <si>
    <t>0 reference forms present in reference verification folder but many letters of reference included in their submission.</t>
  </si>
  <si>
    <t>The respondent shows strong, directly relevant experience with 30+ years in K-12 special education staffing</t>
  </si>
  <si>
    <t>The proposal is detailed and outlines clear systems for recruitment, compliance, service delivery, and ongoing management aligned to IDEA requirements. However feels a but repetitive and templatey</t>
  </si>
  <si>
    <t>yes can provide services in person</t>
  </si>
  <si>
    <t>yes can provide everything</t>
  </si>
  <si>
    <t>Qualifications available and/or listed</t>
  </si>
  <si>
    <t>All required components present</t>
  </si>
  <si>
    <t>yes, that can provide</t>
  </si>
  <si>
    <t>All three references are present and from k-12 schools</t>
  </si>
  <si>
    <t>Respondent's background looks to be well-rounded and appropriate for leading a staffing company. Also provided robust portfolio of current contractor resumes that demonstrate high quality candidates are available.</t>
  </si>
  <si>
    <t>indicates yes they can provide all tech and assessments</t>
  </si>
  <si>
    <t>0 reference forms present in reference verification folder but they did provide many letters of reference in their bundle</t>
  </si>
  <si>
    <t>The respondent demonstrates moderate experience in school-based staffing, with about 7–8 years serving over 150 districts</t>
  </si>
  <si>
    <t>The proposal clearly outlines structured processes for recruitment, onboarding, compliance (IDEA/FERPA), and service delivery, including defined timelines and accountability systems.</t>
  </si>
  <si>
    <t>Can provide services in person to all regions</t>
  </si>
  <si>
    <t>yes they can provide everything</t>
  </si>
  <si>
    <t>Form is empty- no verified references</t>
  </si>
  <si>
    <t>All qualifications availlable if needed to review</t>
  </si>
  <si>
    <t>Al regions both in person and virtual</t>
  </si>
  <si>
    <t>Yes, can provide</t>
  </si>
  <si>
    <t>All three references fit criterion</t>
  </si>
  <si>
    <t>Respondent's background looks to be well-rounded and appropriate for leading a staffing company. Also provided current contractor resumes that demonstrate high quality candidates are available.</t>
  </si>
  <si>
    <t>1 reference forms present in reference verification folder</t>
  </si>
  <si>
    <t>They have strong experience in staffing for special education and healthcare roles and work with many school districts. Their team has many years of experience and they specialize in school-based placements</t>
  </si>
  <si>
    <t>They submitted all required forms and documents, including certifications, insurance, and signed attachments.</t>
  </si>
  <si>
    <t xml:space="preserve"> Respondent is able to provide in-person services for ALL services provided.</t>
  </si>
  <si>
    <t>They have 3 references listed but only 1 verified</t>
  </si>
  <si>
    <t>Evidience that providers are qualified for services offered is present in the packet</t>
  </si>
  <si>
    <t>Both in person and virtual availble across TX</t>
  </si>
  <si>
    <t>Yes, if needed</t>
  </si>
  <si>
    <t>All references are k-12, within the past 5 years</t>
  </si>
  <si>
    <t xml:space="preserve">provided credentials for 3 providers but no resumes, very limited information available regarding scope of experience. </t>
  </si>
  <si>
    <t xml:space="preserve">All files submitted and signed, but not in a bundle, different formats, could be much better organized for clearer review. </t>
  </si>
  <si>
    <t>yes, for braillist, in all regions</t>
  </si>
  <si>
    <t>0 reference forms present in reference verification folder</t>
  </si>
  <si>
    <t xml:space="preserve">Respondent is able to provide in-person services for ALL services provided with notice </t>
  </si>
  <si>
    <t>They have 3 references listed but none verified</t>
  </si>
  <si>
    <t>Well qualified provider as evdienced in the packet</t>
  </si>
  <si>
    <t>All compenents are present</t>
  </si>
  <si>
    <t>Availble in person for certain TX regions</t>
  </si>
  <si>
    <t>All references present</t>
  </si>
  <si>
    <t xml:space="preserve">I didn't see any resumes, licenses or anything giving any details about this provider's background at all. </t>
  </si>
  <si>
    <t>yes, in all regions</t>
  </si>
  <si>
    <t>yes can provide all tech and assessments needed</t>
  </si>
  <si>
    <t xml:space="preserve">2 reference forms present in reference verification folder </t>
  </si>
  <si>
    <t>They have strong experience in school psychology and evaluations with relevant credentials. Their background clearly matches the services requested.</t>
  </si>
  <si>
    <t>: Respondent CAN supply its own technology, testing kits, and equipment.</t>
  </si>
  <si>
    <t>Has 3 references listed but 2 that are verified</t>
  </si>
  <si>
    <t>All qualifications are availble are present</t>
  </si>
  <si>
    <t>All compenents of the packet are present</t>
  </si>
  <si>
    <t>All regions in person</t>
  </si>
  <si>
    <t>All references fit the criterion</t>
  </si>
  <si>
    <t xml:space="preserve">provided lots of highly-qualified candidate resumes and a lot of info on their key staff's experience. </t>
  </si>
  <si>
    <t>packet completed, signed, organized and submitted to IDEA standards</t>
  </si>
  <si>
    <t>in person for all positions in all regions</t>
  </si>
  <si>
    <t>2 returned reference forms</t>
  </si>
  <si>
    <t xml:space="preserve"> The Respondent demonstrates EXTENSIVE and DIRECTLY RELEVANT qualifications and expertise.</t>
  </si>
  <si>
    <t>services in person</t>
  </si>
  <si>
    <t>yes if IDEA does not provide them</t>
  </si>
  <si>
    <t>2 verified references</t>
  </si>
  <si>
    <t>Not enough years in this business to state extensive but experience seems adequate</t>
  </si>
  <si>
    <t>They are only able to provide in-person services in El Paso, the rest of TX is virtual</t>
  </si>
  <si>
    <t>They can but would prefer not to provide tech</t>
  </si>
  <si>
    <t>Provide 3 references within the past 5 years</t>
  </si>
  <si>
    <t>Respondent's background looks to be well-rounded and appropriate for leading a staffing company. Did not provide specific provider resumes but did provide tons of information demonstrating their understanding of Sped.</t>
  </si>
  <si>
    <t>in person, all regions</t>
  </si>
  <si>
    <t>3 returned reference forms</t>
  </si>
  <si>
    <t>The respondent demonstrates strong experience with over 15 years in staffing, national reach across 26 states, and partnerships with over 140 school districts, including major Texas districts like Dallas ISD, HISD, and Austin ISD.</t>
  </si>
  <si>
    <t>The proposal clearly outlines structured systems for recruitment, credentialing, onboarding, compliance, and rapid deployment, including 24/7 support</t>
  </si>
  <si>
    <t>yes they can provide services in person to all regions</t>
  </si>
  <si>
    <t>yes they can provide all materials and testing kits</t>
  </si>
  <si>
    <t>3 references verified</t>
  </si>
  <si>
    <t>Qulaifications available</t>
  </si>
  <si>
    <t>All components are present</t>
  </si>
  <si>
    <t>All texas regions and in person</t>
  </si>
  <si>
    <t>All references fir criterion</t>
  </si>
  <si>
    <t>No information provided on key personnel, no resumes included for contractors, included some references to school districts served and the amount of time working with them.</t>
  </si>
  <si>
    <t>in-person available in all regions for all positions</t>
  </si>
  <si>
    <t xml:space="preserve"> yes</t>
  </si>
  <si>
    <t>has all the components</t>
  </si>
  <si>
    <t>Qualifications avaialble</t>
  </si>
  <si>
    <t>All sections are present</t>
  </si>
  <si>
    <t>All regions, both in person and virtual</t>
  </si>
  <si>
    <t>Yes, all 3 are present and k-12 schools</t>
  </si>
  <si>
    <t>no resumes included for anyone - contractors or key staff. They do include some generic mentioning that all of their contractors are licensed and have experience in schools.</t>
  </si>
  <si>
    <t>everything is included, neat and completed</t>
  </si>
  <si>
    <t>yes, in person for all regions</t>
  </si>
  <si>
    <t>yes, can provide all tech as needed</t>
  </si>
  <si>
    <t>The Respondent provided a statement of qualifications but I do not see attachments of licenses or certifications, or resumes</t>
  </si>
  <si>
    <t>Respondent has 3 references but none verfiied</t>
  </si>
  <si>
    <t>Employment history info provided on key personnel, resumes included for contractors, included some references to school districts served and the amount of time working with them.</t>
  </si>
  <si>
    <t>reports that they can staff in-person for all positions in all regions</t>
  </si>
  <si>
    <t xml:space="preserve">1 reference form completed </t>
  </si>
  <si>
    <t>The respondent shows very strong, directly relevant experience with over 50 years in staffing and 40+ years supporting school-based special education services across large districts nationwide</t>
  </si>
  <si>
    <t>The submission is complete, well-organized, and clearly includes all required components</t>
  </si>
  <si>
    <t>Can provide services in person</t>
  </si>
  <si>
    <t>4 years- 1 verified reference</t>
  </si>
  <si>
    <t xml:space="preserve">provided a sample of contractor that's currently working with IDEA. No background provided on key personnel or anyone else. </t>
  </si>
  <si>
    <t>2 reference forms present in reference verification folder</t>
  </si>
  <si>
    <t>The respondent demonstrates very strong, directly relevant expertise with 20+ years in special education service</t>
  </si>
  <si>
    <t>The submission is thorough and includes all required component</t>
  </si>
  <si>
    <t>No information provided on key personnel, no resumes included for contractors</t>
  </si>
  <si>
    <t>0 reference forms returned but they did include 3 reference letters in their submission</t>
  </si>
  <si>
    <t>The respondent demonstrates strong, highly relevant expertise with 20+ years of BCBA</t>
  </si>
  <si>
    <t>The submission is thorough and well-structured, with all required attachments, detailed service methodology, clear billing processes, and proof of insurance included.</t>
  </si>
  <si>
    <t>has reference letters not verified calls</t>
  </si>
  <si>
    <t>brief summaries provided based on key staffing personnel's resumes, no contractor resumes or info otherwise provided</t>
  </si>
  <si>
    <t>all forms completed, signed and submitted per IDEA requirements</t>
  </si>
  <si>
    <t>can provide in-person services for all regions</t>
  </si>
  <si>
    <t>1 reference form submitted &amp; submitted 3 letters of recommendation with their packet</t>
  </si>
  <si>
    <t>The respondent has extensive experience in staffing</t>
  </si>
  <si>
    <t>The submission includes all required components and outlines clear processes for recruitment, compliance, onboarding, and service delivery across regions.</t>
  </si>
  <si>
    <t>1 reference verified</t>
  </si>
  <si>
    <t xml:space="preserve">All required components are fully completed, signed, and submitted. The response is complete, organized, and demonstrates full compliance with all RFQ requirements. </t>
  </si>
  <si>
    <t>can provide in-person services for all positions in all areas</t>
  </si>
  <si>
    <t>1 reference form submitted</t>
  </si>
  <si>
    <t>the respondent shows strong, relevant experience</t>
  </si>
  <si>
    <t>The submission is complete, well-organized, and clearly includes all required components, with detailed sections on compliance, onboarding, documentation, and service delivery expectations.</t>
  </si>
  <si>
    <t xml:space="preserve">Respondent is able to provide in-person services for ALL services provided. </t>
  </si>
  <si>
    <t xml:space="preserve">half of form is empty </t>
  </si>
  <si>
    <t>The respondent demonstrates strong, well-rounded expertise</t>
  </si>
  <si>
    <t>The submission is extremely thorough, with all required components completed</t>
  </si>
  <si>
    <t>Can provide all services they provide in person</t>
  </si>
  <si>
    <t>yes they provide all materials</t>
  </si>
  <si>
    <t>one verified reference</t>
  </si>
  <si>
    <t>Qulaification listed and availble</t>
  </si>
  <si>
    <t>All regions in person and virtual</t>
  </si>
  <si>
    <t>All references included and within criterion</t>
  </si>
  <si>
    <t>no reference forms submitted</t>
  </si>
  <si>
    <t xml:space="preserve">Yes, they show broad experience </t>
  </si>
  <si>
    <t>all components</t>
  </si>
  <si>
    <t>provided SLP/Owner resume and licences as well as resume for SLPA that is currently on staff, did not provide additional resumes for additional contractors in other regions or resume of non-SLP related work history that would support adequate staffing experience</t>
  </si>
  <si>
    <t>completed, signed and submitted per IDEA requirements.</t>
  </si>
  <si>
    <t>can provide in-person SLP/SLPA services in all regions</t>
  </si>
  <si>
    <t>The respondent shows solid, relevant experience with licensed SLP leadership</t>
  </si>
  <si>
    <t>The submission includes all required components (attachments, certifications, insurance, rate sheet, and methodology) and is generally complete and organized.</t>
  </si>
  <si>
    <t>yes can provide in person services</t>
  </si>
  <si>
    <t>Quailfications/expertise listed</t>
  </si>
  <si>
    <t>All required attachments are present</t>
  </si>
  <si>
    <t>BOTH in-person &amp; virtual</t>
  </si>
  <si>
    <t xml:space="preserve">"Can provide mentioned testing kits" </t>
  </si>
  <si>
    <t>2 verifiable referances</t>
  </si>
  <si>
    <t xml:space="preserve">Demonstrates extensive expertise and experience throughout the submission. </t>
  </si>
  <si>
    <t>Includes all components</t>
  </si>
  <si>
    <t xml:space="preserve">Can provide in person and virtual services for all regions. </t>
  </si>
  <si>
    <t>Does not provide equipment (technology/testing kits)</t>
  </si>
  <si>
    <t>provided 2 references</t>
  </si>
  <si>
    <t xml:space="preserve"> quailfications/expertise listed</t>
  </si>
  <si>
    <t>Yes - in-person</t>
  </si>
  <si>
    <t xml:space="preserve">Does not supply testing kits </t>
  </si>
  <si>
    <t xml:space="preserve">2 verified referances </t>
  </si>
  <si>
    <t>Provides In-person</t>
  </si>
  <si>
    <t>Provides</t>
  </si>
  <si>
    <t>0 Verified Referances</t>
  </si>
  <si>
    <t>does not specify if services can be provided virtual or in person</t>
  </si>
  <si>
    <t>equipment can be provided</t>
  </si>
  <si>
    <t>0 verifiable references</t>
  </si>
  <si>
    <t xml:space="preserve">Submission included extensive experience in multiple districts. </t>
  </si>
  <si>
    <t xml:space="preserve">All components were completed. </t>
  </si>
  <si>
    <t xml:space="preserve">Can provide virtual and in person services for all areas in all locations. </t>
  </si>
  <si>
    <t xml:space="preserve">Equipment can be provided. </t>
  </si>
  <si>
    <t>2 references</t>
  </si>
  <si>
    <t xml:space="preserve">Yes - both in person and virtual </t>
  </si>
  <si>
    <t xml:space="preserve">Yes </t>
  </si>
  <si>
    <t>No verifiable referances</t>
  </si>
  <si>
    <t>Included all components</t>
  </si>
  <si>
    <t xml:space="preserve">Can provide in person services for some regions and some services. </t>
  </si>
  <si>
    <t xml:space="preserve">Can provide equipment. </t>
  </si>
  <si>
    <t>0 verified references</t>
  </si>
  <si>
    <t>quailfications/expertise listed</t>
  </si>
  <si>
    <t>Varies across regions</t>
  </si>
  <si>
    <t>Provides all</t>
  </si>
  <si>
    <t>1 verifiable referances</t>
  </si>
  <si>
    <t>included all components</t>
  </si>
  <si>
    <t xml:space="preserve">Can provide some in person services. </t>
  </si>
  <si>
    <t xml:space="preserve">can provide equipment and testing kits. </t>
  </si>
  <si>
    <t>1 reference submitted</t>
  </si>
  <si>
    <t xml:space="preserve">Both in person and virtual all regions </t>
  </si>
  <si>
    <t xml:space="preserve">Yes provides </t>
  </si>
  <si>
    <t>0 verifiable referances</t>
  </si>
  <si>
    <t xml:space="preserve">includes all components </t>
  </si>
  <si>
    <t xml:space="preserve">all services can be provided in person </t>
  </si>
  <si>
    <t>can provide technology and testing kits</t>
  </si>
  <si>
    <t xml:space="preserve">Yes both in-person and virtual </t>
  </si>
  <si>
    <t xml:space="preserve">Provides as needed </t>
  </si>
  <si>
    <t xml:space="preserve">adequate qualifications; experience limited. </t>
  </si>
  <si>
    <t xml:space="preserve">some services can be provide in peson </t>
  </si>
  <si>
    <t>testing kits can be provided</t>
  </si>
  <si>
    <t xml:space="preserve">Yes provides both </t>
  </si>
  <si>
    <t>Yes provides</t>
  </si>
  <si>
    <t>in person services can be provided in all areas</t>
  </si>
  <si>
    <t xml:space="preserve">equipment can be provided. </t>
  </si>
  <si>
    <t>2 verifiable reference submissions</t>
  </si>
  <si>
    <t>Yes Provides</t>
  </si>
  <si>
    <t xml:space="preserve">All components included. </t>
  </si>
  <si>
    <t xml:space="preserve">Can provide in person services. </t>
  </si>
  <si>
    <t xml:space="preserve">No verifiable references submitted </t>
  </si>
  <si>
    <t xml:space="preserve">Provides </t>
  </si>
  <si>
    <t xml:space="preserve">Can provide in person services in all areas. </t>
  </si>
  <si>
    <t>Can provide technology and test kits in person?</t>
  </si>
  <si>
    <t xml:space="preserve">0 verified references; 1 submitted, but it is not completed. </t>
  </si>
  <si>
    <t xml:space="preserve">Provided 3 resumes - qualifications and expertise are not indicated for all services </t>
  </si>
  <si>
    <t xml:space="preserve">Provides - would not recommend </t>
  </si>
  <si>
    <t>RFQ says they do - in our experience they DO NOT!</t>
  </si>
  <si>
    <t xml:space="preserve">In person and virtual services can be provided for all services. </t>
  </si>
  <si>
    <t xml:space="preserve">Testing Kits can be provided. </t>
  </si>
  <si>
    <t xml:space="preserve">1 verified reference submitted. </t>
  </si>
  <si>
    <t>Licences uploaded</t>
  </si>
  <si>
    <t>Incomplete presentation - cannot locate all of the required forms?</t>
  </si>
  <si>
    <t>"Both with notice and recruting"</t>
  </si>
  <si>
    <t>Cannot Locate</t>
  </si>
  <si>
    <t>all components included</t>
  </si>
  <si>
    <t xml:space="preserve">Can provide all services offered in person or virutal? </t>
  </si>
  <si>
    <t xml:space="preserve">Testing kits can be provided. </t>
  </si>
  <si>
    <t xml:space="preserve">0 references submitted. </t>
  </si>
  <si>
    <t xml:space="preserve">in person services can be provided in all areas. </t>
  </si>
  <si>
    <t xml:space="preserve">technology can be provided. </t>
  </si>
  <si>
    <t xml:space="preserve">2 verifiable submitted references. </t>
  </si>
  <si>
    <t>Yes in-person</t>
  </si>
  <si>
    <t xml:space="preserve">2 verifiable referances </t>
  </si>
  <si>
    <t>includes all components</t>
  </si>
  <si>
    <t>all services provided can be provided in person</t>
  </si>
  <si>
    <t>technology and equipment is able to be provided</t>
  </si>
  <si>
    <t>2 verifiable references</t>
  </si>
  <si>
    <t xml:space="preserve"> "Yes, OTS can provide our own testing kits, protocols, equipment, and laptops for services."</t>
  </si>
  <si>
    <t>3 verifiable referances</t>
  </si>
  <si>
    <t xml:space="preserve">Includes all components. </t>
  </si>
  <si>
    <t xml:space="preserve">Can provide in person services? </t>
  </si>
  <si>
    <t xml:space="preserve">Can provide testing kits and equipments? </t>
  </si>
  <si>
    <t xml:space="preserve">3 verifiable references submitted. </t>
  </si>
  <si>
    <t>Yes - Provides</t>
  </si>
  <si>
    <t xml:space="preserve">0 verifiable referances </t>
  </si>
  <si>
    <t>all components completed</t>
  </si>
  <si>
    <t xml:space="preserve">Can provide in person servcies for services provided. </t>
  </si>
  <si>
    <t xml:space="preserve">Can provide technology and equipment. </t>
  </si>
  <si>
    <t xml:space="preserve">0 verifiiable references submitted. </t>
  </si>
  <si>
    <t>Provides - special education co (only serive it provides)</t>
  </si>
  <si>
    <t>Vague Quailfications/expertise listed</t>
  </si>
  <si>
    <t>Provides in perosn and virtual</t>
  </si>
  <si>
    <t xml:space="preserve">Can provide technology and equipment </t>
  </si>
  <si>
    <t xml:space="preserve">1 verifiable reference submitted. </t>
  </si>
  <si>
    <t xml:space="preserve"> Quailfications/expertise listed</t>
  </si>
  <si>
    <t>Yes both virtual and in person</t>
  </si>
  <si>
    <t xml:space="preserve">Included all components. </t>
  </si>
  <si>
    <t xml:space="preserve">Can provide services in person and virtual. </t>
  </si>
  <si>
    <t xml:space="preserve">Can provide all technology and equipment. </t>
  </si>
  <si>
    <t>2 verifiable references submitted</t>
  </si>
  <si>
    <t>included most components; missing methodology</t>
  </si>
  <si>
    <t xml:space="preserve">in peson services can be provided in all areas. </t>
  </si>
  <si>
    <t>technology and equipment included</t>
  </si>
  <si>
    <t xml:space="preserve">0 verifiable references submitted. </t>
  </si>
  <si>
    <t>services can be provided in person</t>
  </si>
  <si>
    <t>equipment and test kits can be provided</t>
  </si>
  <si>
    <t>Provides in person and virtual</t>
  </si>
  <si>
    <t>can provide services in person</t>
  </si>
  <si>
    <t xml:space="preserve">Can provide technology. </t>
  </si>
  <si>
    <t xml:space="preserve">2 verifiable references submitted </t>
  </si>
  <si>
    <t>"Yes, Thrive Therapies Group provides all required testing kits, protocols, equipment, and technology
necessary to deliver services across all disciplines."</t>
  </si>
  <si>
    <t xml:space="preserve">can provide in person services. </t>
  </si>
  <si>
    <t>technology can be provided</t>
  </si>
  <si>
    <t>1 verifiable reference submitted</t>
  </si>
  <si>
    <t>Yes provides in-person and virtual</t>
  </si>
  <si>
    <t>"Yes"</t>
  </si>
  <si>
    <t xml:space="preserve">0 Verifiable Referances </t>
  </si>
  <si>
    <t xml:space="preserve">Includes all components </t>
  </si>
  <si>
    <t xml:space="preserve">All services can be provided in person. </t>
  </si>
  <si>
    <t xml:space="preserve">0 verifiable references. </t>
  </si>
  <si>
    <t xml:space="preserve">In- person varies by region. </t>
  </si>
  <si>
    <t>in person services can be provided in multiple regions</t>
  </si>
  <si>
    <t>ALL required components are completed, signed, and submitted.</t>
  </si>
  <si>
    <t>Respondent is able to provide in‑person services for ALL services provided.</t>
  </si>
  <si>
    <t xml:space="preserve">cannot supply own </t>
  </si>
  <si>
    <t>Extensive qualifications and experience that exceed the requirements</t>
  </si>
  <si>
    <t>none</t>
  </si>
  <si>
    <t xml:space="preserve">none </t>
  </si>
  <si>
    <t>none present</t>
  </si>
  <si>
    <t xml:space="preserve">All services provided </t>
  </si>
  <si>
    <t xml:space="preserve">none present </t>
  </si>
  <si>
    <t xml:space="preserve">can supply some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</si>
</sst>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ptos Narrow"/>
      <family val="2"/>
      <scheme val="minor"/>
    </font>
    <font>
      <b/>
      <sz val="11"/>
      <color theme="1"/>
      <name val="Aptos Narrow"/>
      <family val="2"/>
      <scheme val="minor"/>
    </font>
    <font>
      <sz val="11"/>
      <color theme="0"/>
      <name val="Aptos Narrow"/>
      <family val="2"/>
      <scheme val="minor"/>
    </font>
    <font>
      <b/>
      <sz val="11"/>
      <color rgb="FF000000"/>
      <name val="Arial"/>
      <family val="2"/>
    </font>
    <font>
      <sz val="11"/>
      <color rgb="FF000000"/>
      <name val="Arial"/>
      <family val="2"/>
    </font>
    <font>
      <b/>
      <sz val="11"/>
      <color theme="1"/>
      <name val="Arial"/>
      <family val="2"/>
    </font>
    <font>
      <sz val="11"/>
      <color theme="1"/>
      <name val="Arial"/>
      <family val="2"/>
    </font>
    <font>
      <b/>
      <sz val="11"/>
      <color rgb="FFFFFFFF"/>
      <name val="Arial"/>
      <family val="2"/>
    </font>
    <font>
      <sz val="9"/>
      <color theme="1"/>
      <name val="Arial"/>
      <family val="2"/>
    </font>
    <font>
      <b/>
      <sz val="12"/>
      <color theme="1"/>
      <name val="Aptos Narrow"/>
      <family val="2"/>
      <scheme val="minor"/>
    </font>
    <font>
      <sz val="12"/>
      <color theme="1"/>
      <name val="Aptos Narrow"/>
      <family val="2"/>
      <scheme val="minor"/>
    </font>
    <font>
      <b/>
      <sz val="11"/>
      <color theme="0"/>
      <name val="Arial"/>
      <family val="2"/>
    </font>
    <font>
      <sz val="14"/>
      <color theme="1"/>
      <name val="Aptos Narrow"/>
      <family val="2"/>
      <scheme val="minor"/>
    </font>
    <font>
      <b/>
      <sz val="20"/>
      <color rgb="FF000000"/>
      <name val="Arial"/>
      <family val="2"/>
    </font>
    <font>
      <b/>
      <sz val="14"/>
      <color theme="0"/>
      <name val="Arial Black"/>
      <family val="2"/>
    </font>
    <font>
      <b/>
      <sz val="14"/>
      <color theme="0"/>
      <name val="Arial"/>
      <family val="2"/>
    </font>
    <font>
      <sz val="16"/>
      <color theme="1"/>
      <name val="Arial"/>
      <family val="2"/>
    </font>
    <font>
      <b/>
      <sz val="11"/>
      <color theme="1"/>
      <name val="Times New Roman"/>
      <family val="1"/>
    </font>
    <font>
      <sz val="12"/>
      <color theme="1"/>
      <name val="Times New Roman"/>
      <family val="1"/>
    </font>
    <font>
      <b/>
      <sz val="12"/>
      <color rgb="FFFF0000"/>
      <name val="Times New Roman"/>
      <family val="1"/>
    </font>
    <font>
      <sz val="11"/>
      <color theme="1"/>
      <name val="Times New Roman"/>
      <family val="1"/>
    </font>
    <font>
      <sz val="12"/>
      <color rgb="FF000000"/>
      <name val="Times New Roman"/>
      <family val="1"/>
    </font>
    <font>
      <b/>
      <sz val="12"/>
      <color theme="1"/>
      <name val="Times New Roman"/>
      <family val="1"/>
    </font>
    <font>
      <i/>
      <sz val="12"/>
      <color theme="1"/>
      <name val="Times New Roman"/>
      <family val="1"/>
    </font>
    <font>
      <b/>
      <sz val="11"/>
      <color rgb="FFFF0000"/>
      <name val="Arial"/>
      <family val="2"/>
    </font>
    <font>
      <b/>
      <sz val="11"/>
      <color rgb="FFFF0000"/>
      <name val="Aptos Narrow"/>
      <family val="2"/>
      <scheme val="minor"/>
    </font>
    <font>
      <i/>
      <sz val="12"/>
      <color rgb="FF000000"/>
      <name val="Times New Roman"/>
      <family val="1"/>
    </font>
    <font>
      <sz val="8"/>
      <name val="Aptos Narrow"/>
      <family val="2"/>
      <scheme val="minor"/>
    </font>
    <font>
      <b/>
      <sz val="12"/>
      <color rgb="FF0070C0"/>
      <name val="Times New Roman"/>
      <family val="1"/>
    </font>
    <font>
      <b/>
      <u/>
      <sz val="12"/>
      <color theme="1"/>
      <name val="Times New Roman"/>
      <family val="1"/>
    </font>
    <font>
      <u/>
      <sz val="12"/>
      <color theme="1"/>
      <name val="Times New Roman"/>
      <family val="1"/>
    </font>
    <font>
      <b/>
      <sz val="12"/>
      <color rgb="FF000000"/>
      <name val="Times New Roman"/>
      <family val="1"/>
    </font>
    <font>
      <b/>
      <u/>
      <sz val="12"/>
      <color rgb="FF000000"/>
      <name val="Times New Roman"/>
      <family val="1"/>
    </font>
    <font>
      <u/>
      <sz val="12"/>
      <color rgb="FF000000"/>
      <name val="Times New Roman"/>
      <family val="1"/>
    </font>
    <font>
      <sz val="12"/>
      <color theme="1"/>
      <name val="Arial"/>
      <family val="2"/>
    </font>
    <font>
      <sz val="12"/>
      <color theme="1"/>
      <name val="Arial"/>
    </font>
  </fonts>
  <fills count="10">
    <fill>
      <patternFill patternType="none"/>
    </fill>
    <fill>
      <patternFill patternType="gray125"/>
    </fill>
    <fill>
      <patternFill patternType="solid">
        <fgColor rgb="FF8DB3E2"/>
        <bgColor indexed="64"/>
      </patternFill>
    </fill>
    <fill>
      <patternFill patternType="solid">
        <fgColor rgb="FF1F497D"/>
        <bgColor indexed="64"/>
      </patternFill>
    </fill>
    <fill>
      <patternFill patternType="solid">
        <fgColor theme="3" tint="9.9978637043366805E-2"/>
        <bgColor indexed="64"/>
      </patternFill>
    </fill>
    <fill>
      <patternFill patternType="solid">
        <fgColor rgb="FFFFCC00"/>
        <bgColor indexed="64"/>
      </patternFill>
    </fill>
    <fill>
      <patternFill patternType="solid">
        <fgColor rgb="FF0070C0"/>
        <bgColor indexed="64"/>
      </patternFill>
    </fill>
    <fill>
      <patternFill patternType="solid">
        <fgColor theme="3" tint="0.89999084444715716"/>
        <bgColor indexed="64"/>
      </patternFill>
    </fill>
    <fill>
      <patternFill patternType="solid">
        <fgColor rgb="FFDAE9F8"/>
        <bgColor rgb="FF000000"/>
      </patternFill>
    </fill>
    <fill>
      <patternFill patternType="solid">
        <fgColor theme="9" tint="0.39997558519241921"/>
        <bgColor indexed="64"/>
      </patternFill>
    </fill>
  </fills>
  <borders count="2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93">
    <xf numFmtId="0" fontId="0" fillId="0" borderId="0" xfId="0"/>
    <xf numFmtId="0" fontId="3" fillId="0" borderId="0" xfId="0" applyFont="1" applyAlignment="1">
      <alignment horizontal="justify" vertical="center"/>
    </xf>
    <xf numFmtId="0" fontId="0" fillId="0" borderId="1" xfId="0" applyBorder="1"/>
    <xf numFmtId="0" fontId="5" fillId="0" borderId="0" xfId="0" applyFont="1" applyAlignment="1">
      <alignment vertical="center"/>
    </xf>
    <xf numFmtId="0" fontId="5" fillId="0" borderId="0" xfId="0" applyFont="1" applyAlignment="1">
      <alignment vertical="top"/>
    </xf>
    <xf numFmtId="0" fontId="6" fillId="0" borderId="0" xfId="0" applyFont="1" applyAlignment="1">
      <alignment vertic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3" fillId="2" borderId="10" xfId="0" applyFont="1" applyFill="1" applyBorder="1" applyAlignment="1">
      <alignment vertical="center" wrapText="1"/>
    </xf>
    <xf numFmtId="0" fontId="3" fillId="2" borderId="8" xfId="0" applyFont="1" applyFill="1" applyBorder="1" applyAlignment="1">
      <alignment vertical="center" wrapText="1"/>
    </xf>
    <xf numFmtId="0" fontId="9" fillId="0" borderId="0" xfId="0" applyFont="1" applyAlignment="1">
      <alignment vertical="top"/>
    </xf>
    <xf numFmtId="0" fontId="10" fillId="0" borderId="0" xfId="0" applyFont="1" applyAlignment="1">
      <alignment horizontal="left" vertical="top"/>
    </xf>
    <xf numFmtId="0" fontId="9" fillId="0" borderId="0" xfId="0" applyFont="1" applyAlignment="1">
      <alignment horizontal="left" vertical="top"/>
    </xf>
    <xf numFmtId="0" fontId="5" fillId="0" borderId="0" xfId="0" applyFont="1" applyAlignment="1">
      <alignment horizontal="center"/>
    </xf>
    <xf numFmtId="0" fontId="8" fillId="0" borderId="0" xfId="0" applyFont="1" applyAlignment="1">
      <alignment horizontal="left" vertical="top"/>
    </xf>
    <xf numFmtId="0" fontId="0" fillId="0" borderId="2" xfId="0" applyBorder="1"/>
    <xf numFmtId="0" fontId="3" fillId="2" borderId="3" xfId="0" applyFont="1" applyFill="1" applyBorder="1" applyAlignment="1">
      <alignment horizontal="left" vertical="top" wrapText="1"/>
    </xf>
    <xf numFmtId="9" fontId="3" fillId="2" borderId="1" xfId="0" applyNumberFormat="1"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center" vertical="center"/>
    </xf>
    <xf numFmtId="2" fontId="16" fillId="0" borderId="10" xfId="0" applyNumberFormat="1" applyFont="1" applyBorder="1" applyAlignment="1">
      <alignment horizontal="center" vertical="center"/>
    </xf>
    <xf numFmtId="0" fontId="15" fillId="6" borderId="10" xfId="0" applyFont="1" applyFill="1" applyBorder="1" applyAlignment="1">
      <alignment horizontal="center" vertical="center"/>
    </xf>
    <xf numFmtId="0" fontId="15" fillId="6" borderId="5" xfId="0" applyFont="1" applyFill="1" applyBorder="1" applyAlignment="1">
      <alignment horizontal="center" vertical="center" wrapText="1"/>
    </xf>
    <xf numFmtId="0" fontId="15" fillId="6" borderId="10" xfId="0" applyFont="1" applyFill="1" applyBorder="1" applyAlignment="1">
      <alignment horizontal="center" vertical="center" wrapText="1"/>
    </xf>
    <xf numFmtId="2" fontId="12" fillId="5" borderId="16" xfId="0" applyNumberFormat="1" applyFont="1" applyFill="1" applyBorder="1" applyAlignment="1">
      <alignment horizontal="center"/>
    </xf>
    <xf numFmtId="0" fontId="0" fillId="0" borderId="10" xfId="0" applyBorder="1"/>
    <xf numFmtId="0" fontId="11" fillId="4" borderId="7" xfId="0" applyFont="1" applyFill="1" applyBorder="1" applyAlignment="1">
      <alignment horizontal="center" wrapText="1"/>
    </xf>
    <xf numFmtId="9" fontId="3" fillId="2" borderId="9" xfId="0" applyNumberFormat="1" applyFont="1" applyFill="1" applyBorder="1" applyAlignment="1">
      <alignment horizontal="center" wrapText="1"/>
    </xf>
    <xf numFmtId="0" fontId="0" fillId="0" borderId="0" xfId="0" applyAlignment="1">
      <alignment horizontal="center"/>
    </xf>
    <xf numFmtId="0" fontId="6" fillId="0" borderId="3" xfId="0" applyFont="1" applyBorder="1" applyAlignment="1">
      <alignment horizontal="center" vertical="center" wrapText="1"/>
    </xf>
    <xf numFmtId="0" fontId="3" fillId="0" borderId="0" xfId="0" applyFont="1" applyAlignment="1">
      <alignment vertical="center"/>
    </xf>
    <xf numFmtId="0" fontId="24" fillId="0" borderId="0" xfId="0" applyFont="1" applyAlignment="1">
      <alignment horizontal="justify" vertical="center"/>
    </xf>
    <xf numFmtId="14" fontId="25" fillId="0" borderId="2" xfId="0" applyNumberFormat="1" applyFont="1" applyBorder="1" applyAlignment="1">
      <alignment horizontal="left" vertical="center"/>
    </xf>
    <xf numFmtId="0" fontId="17" fillId="7" borderId="10" xfId="0" applyFont="1" applyFill="1" applyBorder="1" applyAlignment="1">
      <alignment horizontal="center" vertical="center" wrapText="1"/>
    </xf>
    <xf numFmtId="0" fontId="6" fillId="7" borderId="10" xfId="0" applyFont="1" applyFill="1" applyBorder="1" applyAlignment="1">
      <alignment horizontal="center" vertical="center" wrapText="1"/>
    </xf>
    <xf numFmtId="2" fontId="0" fillId="7" borderId="13" xfId="0" applyNumberFormat="1" applyFill="1" applyBorder="1" applyAlignment="1">
      <alignment horizontal="center"/>
    </xf>
    <xf numFmtId="2" fontId="0" fillId="7" borderId="14" xfId="0" applyNumberFormat="1" applyFill="1" applyBorder="1" applyAlignment="1">
      <alignment horizontal="center"/>
    </xf>
    <xf numFmtId="2" fontId="0" fillId="7" borderId="18" xfId="0" applyNumberFormat="1" applyFill="1" applyBorder="1" applyAlignment="1">
      <alignment horizontal="center"/>
    </xf>
    <xf numFmtId="0" fontId="6" fillId="7" borderId="11"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5" fillId="0" borderId="2" xfId="0" applyFont="1" applyBorder="1" applyAlignment="1">
      <alignment horizontal="left" vertical="top"/>
    </xf>
    <xf numFmtId="0" fontId="20" fillId="7" borderId="10" xfId="0" applyFont="1" applyFill="1" applyBorder="1" applyAlignment="1">
      <alignment horizontal="center" vertical="center" wrapText="1"/>
    </xf>
    <xf numFmtId="1" fontId="3" fillId="2" borderId="11" xfId="0" applyNumberFormat="1" applyFont="1" applyFill="1" applyBorder="1" applyAlignment="1">
      <alignment horizontal="center" vertical="center" wrapText="1"/>
    </xf>
    <xf numFmtId="1" fontId="5" fillId="2" borderId="10"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1" fontId="3" fillId="2" borderId="9" xfId="0" applyNumberFormat="1" applyFont="1" applyFill="1" applyBorder="1" applyAlignment="1">
      <alignment horizontal="center" wrapText="1"/>
    </xf>
    <xf numFmtId="2" fontId="0" fillId="0" borderId="19" xfId="0" applyNumberFormat="1" applyBorder="1" applyAlignment="1">
      <alignment horizontal="center"/>
    </xf>
    <xf numFmtId="0" fontId="22" fillId="7" borderId="3" xfId="0" applyFont="1" applyFill="1" applyBorder="1" applyAlignment="1">
      <alignment horizontal="center" vertical="center" wrapText="1"/>
    </xf>
    <xf numFmtId="0" fontId="22" fillId="7" borderId="10" xfId="0" applyFont="1" applyFill="1" applyBorder="1" applyAlignment="1">
      <alignment horizontal="left" vertical="center" wrapText="1"/>
    </xf>
    <xf numFmtId="0" fontId="22" fillId="0" borderId="3" xfId="0" applyFont="1" applyBorder="1" applyAlignment="1">
      <alignment horizontal="center" vertical="center" wrapText="1"/>
    </xf>
    <xf numFmtId="0" fontId="18" fillId="0" borderId="8" xfId="0" applyFont="1" applyBorder="1" applyAlignment="1">
      <alignment horizontal="left" vertical="center" wrapText="1"/>
    </xf>
    <xf numFmtId="0" fontId="21" fillId="8" borderId="10" xfId="0" applyFont="1" applyFill="1" applyBorder="1" applyAlignment="1">
      <alignment horizontal="left" vertical="center" wrapText="1"/>
    </xf>
    <xf numFmtId="0" fontId="0" fillId="4" borderId="20" xfId="0" applyFill="1" applyBorder="1" applyAlignment="1">
      <alignment vertical="center"/>
    </xf>
    <xf numFmtId="0" fontId="0" fillId="4" borderId="2" xfId="0" applyFill="1" applyBorder="1" applyAlignment="1">
      <alignment vertical="center"/>
    </xf>
    <xf numFmtId="0" fontId="5" fillId="7" borderId="10" xfId="0" applyFont="1" applyFill="1" applyBorder="1" applyAlignment="1">
      <alignment horizontal="center" vertical="center" wrapText="1"/>
    </xf>
    <xf numFmtId="0" fontId="5" fillId="0" borderId="3" xfId="0" applyFont="1" applyBorder="1" applyAlignment="1">
      <alignment horizontal="center" vertical="center" wrapText="1"/>
    </xf>
    <xf numFmtId="0" fontId="2" fillId="0" borderId="7" xfId="0" applyFont="1" applyBorder="1" applyAlignment="1">
      <alignment horizontal="center" wrapText="1"/>
    </xf>
    <xf numFmtId="0" fontId="4" fillId="0" borderId="1"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horizontal="left" vertical="center"/>
    </xf>
    <xf numFmtId="16" fontId="6" fillId="7" borderId="11" xfId="0" applyNumberFormat="1" applyFont="1" applyFill="1" applyBorder="1" applyAlignment="1">
      <alignment horizontal="center" vertical="center" wrapText="1"/>
    </xf>
    <xf numFmtId="0" fontId="18" fillId="7" borderId="10" xfId="0" applyFont="1" applyFill="1" applyBorder="1" applyAlignment="1">
      <alignment horizontal="center" vertical="center" wrapText="1"/>
    </xf>
    <xf numFmtId="0" fontId="34" fillId="0" borderId="10" xfId="0" applyFont="1" applyBorder="1" applyAlignment="1">
      <alignment horizontal="center" vertical="center" wrapText="1"/>
    </xf>
    <xf numFmtId="0" fontId="34" fillId="7" borderId="21" xfId="0" applyFont="1" applyFill="1" applyBorder="1" applyAlignment="1">
      <alignment horizontal="center" vertical="center" wrapText="1"/>
    </xf>
    <xf numFmtId="0" fontId="34" fillId="7" borderId="10" xfId="0" applyFont="1" applyFill="1" applyBorder="1" applyAlignment="1">
      <alignment horizontal="center" vertical="center" wrapText="1"/>
    </xf>
    <xf numFmtId="2" fontId="1" fillId="5" borderId="10" xfId="0" applyNumberFormat="1" applyFont="1" applyFill="1" applyBorder="1" applyAlignment="1">
      <alignment horizontal="center"/>
    </xf>
    <xf numFmtId="0" fontId="35" fillId="0" borderId="10" xfId="0" applyFont="1" applyBorder="1" applyAlignment="1">
      <alignment horizontal="center" vertical="center" wrapText="1"/>
    </xf>
    <xf numFmtId="0" fontId="35" fillId="7" borderId="21" xfId="0" applyFont="1" applyFill="1" applyBorder="1" applyAlignment="1">
      <alignment horizontal="center" vertical="center" wrapText="1"/>
    </xf>
    <xf numFmtId="0" fontId="35" fillId="7" borderId="10"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7" borderId="21" xfId="0" applyFont="1" applyFill="1" applyBorder="1" applyAlignment="1">
      <alignment horizontal="center" vertical="center" wrapText="1"/>
    </xf>
    <xf numFmtId="1" fontId="16" fillId="9" borderId="17" xfId="0" applyNumberFormat="1" applyFont="1" applyFill="1" applyBorder="1" applyAlignment="1">
      <alignment horizontal="center" vertical="center"/>
    </xf>
    <xf numFmtId="0" fontId="14" fillId="6" borderId="15" xfId="0" applyFont="1" applyFill="1" applyBorder="1" applyAlignment="1">
      <alignment horizontal="center" vertical="top" wrapText="1"/>
    </xf>
    <xf numFmtId="0" fontId="14" fillId="6" borderId="12" xfId="0" applyFont="1" applyFill="1" applyBorder="1" applyAlignment="1">
      <alignment horizontal="center" vertical="top" wrapText="1"/>
    </xf>
    <xf numFmtId="0" fontId="14" fillId="6" borderId="4" xfId="0" applyFont="1" applyFill="1" applyBorder="1" applyAlignment="1">
      <alignment horizontal="center" vertical="top"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3" fillId="5" borderId="15" xfId="0" applyFont="1" applyFill="1" applyBorder="1" applyAlignment="1">
      <alignment horizontal="left" vertical="top" wrapText="1"/>
    </xf>
    <xf numFmtId="0" fontId="13" fillId="5" borderId="12" xfId="0" applyFont="1" applyFill="1" applyBorder="1" applyAlignment="1">
      <alignment horizontal="left" vertical="top" wrapText="1"/>
    </xf>
    <xf numFmtId="0" fontId="13" fillId="5"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226786</xdr:colOff>
      <xdr:row>0</xdr:row>
      <xdr:rowOff>124732</xdr:rowOff>
    </xdr:from>
    <xdr:to>
      <xdr:col>1</xdr:col>
      <xdr:colOff>1088209</xdr:colOff>
      <xdr:row>4</xdr:row>
      <xdr:rowOff>208914</xdr:rowOff>
    </xdr:to>
    <xdr:pic>
      <xdr:nvPicPr>
        <xdr:cNvPr id="4" name="Picture 3">
          <a:extLst>
            <a:ext uri="{FF2B5EF4-FFF2-40B4-BE49-F238E27FC236}">
              <a16:creationId xmlns:a16="http://schemas.microsoft.com/office/drawing/2014/main" id="{7A171375-4ED1-367B-1CFD-83FAE62F6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786" y="124732"/>
          <a:ext cx="2411186" cy="1301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147317</xdr:colOff>
      <xdr:row>1</xdr:row>
      <xdr:rowOff>28305</xdr:rowOff>
    </xdr:from>
    <xdr:to>
      <xdr:col>1</xdr:col>
      <xdr:colOff>1008740</xdr:colOff>
      <xdr:row>5</xdr:row>
      <xdr:rowOff>17691</xdr:rowOff>
    </xdr:to>
    <xdr:pic>
      <xdr:nvPicPr>
        <xdr:cNvPr id="3" name="Picture 2">
          <a:extLst>
            <a:ext uri="{FF2B5EF4-FFF2-40B4-BE49-F238E27FC236}">
              <a16:creationId xmlns:a16="http://schemas.microsoft.com/office/drawing/2014/main" id="{F000A8B9-0772-41C9-B061-EBDB333C6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17" y="209734"/>
          <a:ext cx="2399756" cy="1340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194580</xdr:colOff>
      <xdr:row>1</xdr:row>
      <xdr:rowOff>41549</xdr:rowOff>
    </xdr:from>
    <xdr:to>
      <xdr:col>1</xdr:col>
      <xdr:colOff>1046478</xdr:colOff>
      <xdr:row>5</xdr:row>
      <xdr:rowOff>34745</xdr:rowOff>
    </xdr:to>
    <xdr:pic>
      <xdr:nvPicPr>
        <xdr:cNvPr id="3" name="Picture 2">
          <a:extLst>
            <a:ext uri="{FF2B5EF4-FFF2-40B4-BE49-F238E27FC236}">
              <a16:creationId xmlns:a16="http://schemas.microsoft.com/office/drawing/2014/main" id="{F3858748-D896-4234-86CA-C69C4498B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580" y="222978"/>
          <a:ext cx="2407376" cy="1331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298539</xdr:colOff>
      <xdr:row>1</xdr:row>
      <xdr:rowOff>34020</xdr:rowOff>
    </xdr:from>
    <xdr:to>
      <xdr:col>1</xdr:col>
      <xdr:colOff>1159962</xdr:colOff>
      <xdr:row>5</xdr:row>
      <xdr:rowOff>21501</xdr:rowOff>
    </xdr:to>
    <xdr:pic>
      <xdr:nvPicPr>
        <xdr:cNvPr id="3" name="Picture 2">
          <a:extLst>
            <a:ext uri="{FF2B5EF4-FFF2-40B4-BE49-F238E27FC236}">
              <a16:creationId xmlns:a16="http://schemas.microsoft.com/office/drawing/2014/main" id="{3A8CBC1B-F280-4695-AE30-0FF959820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539" y="215449"/>
          <a:ext cx="2399756" cy="132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113300</xdr:colOff>
      <xdr:row>1</xdr:row>
      <xdr:rowOff>1</xdr:rowOff>
    </xdr:from>
    <xdr:to>
      <xdr:col>1</xdr:col>
      <xdr:colOff>970913</xdr:colOff>
      <xdr:row>4</xdr:row>
      <xdr:rowOff>282212</xdr:rowOff>
    </xdr:to>
    <xdr:pic>
      <xdr:nvPicPr>
        <xdr:cNvPr id="3" name="Picture 2">
          <a:extLst>
            <a:ext uri="{FF2B5EF4-FFF2-40B4-BE49-F238E27FC236}">
              <a16:creationId xmlns:a16="http://schemas.microsoft.com/office/drawing/2014/main" id="{E939EAA4-EA40-48CA-8782-A7208B18E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00" y="181430"/>
          <a:ext cx="2407376" cy="1321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207825</xdr:colOff>
      <xdr:row>1</xdr:row>
      <xdr:rowOff>103960</xdr:rowOff>
    </xdr:from>
    <xdr:to>
      <xdr:col>1</xdr:col>
      <xdr:colOff>1046388</xdr:colOff>
      <xdr:row>5</xdr:row>
      <xdr:rowOff>76201</xdr:rowOff>
    </xdr:to>
    <xdr:pic>
      <xdr:nvPicPr>
        <xdr:cNvPr id="3" name="Picture 2">
          <a:extLst>
            <a:ext uri="{FF2B5EF4-FFF2-40B4-BE49-F238E27FC236}">
              <a16:creationId xmlns:a16="http://schemas.microsoft.com/office/drawing/2014/main" id="{F9D80D64-905C-4EE0-998E-D221DFE68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825" y="285389"/>
          <a:ext cx="2395946" cy="1310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413837</xdr:colOff>
      <xdr:row>1</xdr:row>
      <xdr:rowOff>30209</xdr:rowOff>
    </xdr:from>
    <xdr:to>
      <xdr:col>1</xdr:col>
      <xdr:colOff>1240970</xdr:colOff>
      <xdr:row>5</xdr:row>
      <xdr:rowOff>19595</xdr:rowOff>
    </xdr:to>
    <xdr:pic>
      <xdr:nvPicPr>
        <xdr:cNvPr id="3" name="Picture 2">
          <a:extLst>
            <a:ext uri="{FF2B5EF4-FFF2-40B4-BE49-F238E27FC236}">
              <a16:creationId xmlns:a16="http://schemas.microsoft.com/office/drawing/2014/main" id="{923A4A5E-0C9E-4401-966F-CED89F278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837" y="211638"/>
          <a:ext cx="2374991" cy="1315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234312</xdr:colOff>
      <xdr:row>1</xdr:row>
      <xdr:rowOff>58512</xdr:rowOff>
    </xdr:from>
    <xdr:to>
      <xdr:col>1</xdr:col>
      <xdr:colOff>1050015</xdr:colOff>
      <xdr:row>5</xdr:row>
      <xdr:rowOff>57423</xdr:rowOff>
    </xdr:to>
    <xdr:pic>
      <xdr:nvPicPr>
        <xdr:cNvPr id="3" name="Picture 2">
          <a:extLst>
            <a:ext uri="{FF2B5EF4-FFF2-40B4-BE49-F238E27FC236}">
              <a16:creationId xmlns:a16="http://schemas.microsoft.com/office/drawing/2014/main" id="{2CFC0B8E-605A-4976-9126-9F09CCB85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4312" y="239941"/>
          <a:ext cx="2363561" cy="13293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232408</xdr:colOff>
      <xdr:row>1</xdr:row>
      <xdr:rowOff>52796</xdr:rowOff>
    </xdr:from>
    <xdr:to>
      <xdr:col>1</xdr:col>
      <xdr:colOff>1046206</xdr:colOff>
      <xdr:row>5</xdr:row>
      <xdr:rowOff>53612</xdr:rowOff>
    </xdr:to>
    <xdr:pic>
      <xdr:nvPicPr>
        <xdr:cNvPr id="3" name="Picture 2">
          <a:extLst>
            <a:ext uri="{FF2B5EF4-FFF2-40B4-BE49-F238E27FC236}">
              <a16:creationId xmlns:a16="http://schemas.microsoft.com/office/drawing/2014/main" id="{B16035F4-262D-4926-A761-5C49BB793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08" y="238917"/>
          <a:ext cx="2361315" cy="1340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200296</xdr:colOff>
      <xdr:row>1</xdr:row>
      <xdr:rowOff>54700</xdr:rowOff>
    </xdr:from>
    <xdr:to>
      <xdr:col>1</xdr:col>
      <xdr:colOff>1006474</xdr:colOff>
      <xdr:row>5</xdr:row>
      <xdr:rowOff>55516</xdr:rowOff>
    </xdr:to>
    <xdr:pic>
      <xdr:nvPicPr>
        <xdr:cNvPr id="3" name="Picture 2">
          <a:extLst>
            <a:ext uri="{FF2B5EF4-FFF2-40B4-BE49-F238E27FC236}">
              <a16:creationId xmlns:a16="http://schemas.microsoft.com/office/drawing/2014/main" id="{C4092C3E-B7A9-4297-ACA1-0D6DADECB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296" y="236129"/>
          <a:ext cx="2355941" cy="1338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132261</xdr:colOff>
      <xdr:row>1</xdr:row>
      <xdr:rowOff>1814</xdr:rowOff>
    </xdr:from>
    <xdr:to>
      <xdr:col>1</xdr:col>
      <xdr:colOff>934629</xdr:colOff>
      <xdr:row>5</xdr:row>
      <xdr:rowOff>20863</xdr:rowOff>
    </xdr:to>
    <xdr:pic>
      <xdr:nvPicPr>
        <xdr:cNvPr id="3" name="Picture 2">
          <a:extLst>
            <a:ext uri="{FF2B5EF4-FFF2-40B4-BE49-F238E27FC236}">
              <a16:creationId xmlns:a16="http://schemas.microsoft.com/office/drawing/2014/main" id="{F5640077-7524-473A-B42C-AAC2D3E6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261" y="183243"/>
          <a:ext cx="2348321" cy="1335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306161</xdr:colOff>
      <xdr:row>1</xdr:row>
      <xdr:rowOff>49167</xdr:rowOff>
    </xdr:from>
    <xdr:to>
      <xdr:col>1</xdr:col>
      <xdr:colOff>1161869</xdr:colOff>
      <xdr:row>5</xdr:row>
      <xdr:rowOff>20048</xdr:rowOff>
    </xdr:to>
    <xdr:pic>
      <xdr:nvPicPr>
        <xdr:cNvPr id="3" name="Picture 2">
          <a:extLst>
            <a:ext uri="{FF2B5EF4-FFF2-40B4-BE49-F238E27FC236}">
              <a16:creationId xmlns:a16="http://schemas.microsoft.com/office/drawing/2014/main" id="{FFE2B6D6-B94A-4059-A6C4-BBC2A44ED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161" y="230596"/>
          <a:ext cx="2401661" cy="1295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3" name="Picture 2">
          <a:extLst>
            <a:ext uri="{FF2B5EF4-FFF2-40B4-BE49-F238E27FC236}">
              <a16:creationId xmlns:a16="http://schemas.microsoft.com/office/drawing/2014/main" id="{D16F9895-B2D4-4B2E-B319-8D4BF3D0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38034"/>
          <a:ext cx="2336891" cy="1336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1165134</xdr:colOff>
      <xdr:row>5</xdr:row>
      <xdr:rowOff>58781</xdr:rowOff>
    </xdr:to>
    <xdr:pic>
      <xdr:nvPicPr>
        <xdr:cNvPr id="2" name="Picture 1">
          <a:extLst>
            <a:ext uri="{FF2B5EF4-FFF2-40B4-BE49-F238E27FC236}">
              <a16:creationId xmlns:a16="http://schemas.microsoft.com/office/drawing/2014/main" id="{60F53E7C-89B0-4019-B649-49DAA0933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0178"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126774E3-9492-4CC3-A731-5798285F5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18ACF335-FC11-41BD-B344-D8DDB06EA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30178" cy="1331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1165134</xdr:colOff>
      <xdr:row>5</xdr:row>
      <xdr:rowOff>58781</xdr:rowOff>
    </xdr:to>
    <xdr:pic>
      <xdr:nvPicPr>
        <xdr:cNvPr id="2" name="Picture 1">
          <a:extLst>
            <a:ext uri="{FF2B5EF4-FFF2-40B4-BE49-F238E27FC236}">
              <a16:creationId xmlns:a16="http://schemas.microsoft.com/office/drawing/2014/main" id="{1FA2105A-EAF6-4F35-AA34-ABEC6D537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378006</xdr:colOff>
      <xdr:row>1</xdr:row>
      <xdr:rowOff>56605</xdr:rowOff>
    </xdr:from>
    <xdr:to>
      <xdr:col>1</xdr:col>
      <xdr:colOff>1161324</xdr:colOff>
      <xdr:row>5</xdr:row>
      <xdr:rowOff>54971</xdr:rowOff>
    </xdr:to>
    <xdr:pic>
      <xdr:nvPicPr>
        <xdr:cNvPr id="2" name="Picture 1">
          <a:extLst>
            <a:ext uri="{FF2B5EF4-FFF2-40B4-BE49-F238E27FC236}">
              <a16:creationId xmlns:a16="http://schemas.microsoft.com/office/drawing/2014/main" id="{C32C5B5F-62D3-4A57-ADBA-E222C61F9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006" y="241390"/>
          <a:ext cx="2326368" cy="1328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54429</xdr:rowOff>
    </xdr:from>
    <xdr:to>
      <xdr:col>0</xdr:col>
      <xdr:colOff>1734217</xdr:colOff>
      <xdr:row>5</xdr:row>
      <xdr:rowOff>110762</xdr:rowOff>
    </xdr:to>
    <xdr:pic>
      <xdr:nvPicPr>
        <xdr:cNvPr id="2" name="Picture 1">
          <a:extLst>
            <a:ext uri="{FF2B5EF4-FFF2-40B4-BE49-F238E27FC236}">
              <a16:creationId xmlns:a16="http://schemas.microsoft.com/office/drawing/2014/main" id="{F4572516-C4C9-423B-A0C4-B0D553E7D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429"/>
          <a:ext cx="1734217" cy="995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115869</xdr:colOff>
      <xdr:row>0</xdr:row>
      <xdr:rowOff>63426</xdr:rowOff>
    </xdr:from>
    <xdr:to>
      <xdr:col>0</xdr:col>
      <xdr:colOff>1844371</xdr:colOff>
      <xdr:row>5</xdr:row>
      <xdr:rowOff>132394</xdr:rowOff>
    </xdr:to>
    <xdr:pic>
      <xdr:nvPicPr>
        <xdr:cNvPr id="2" name="Picture 1">
          <a:extLst>
            <a:ext uri="{FF2B5EF4-FFF2-40B4-BE49-F238E27FC236}">
              <a16:creationId xmlns:a16="http://schemas.microsoft.com/office/drawing/2014/main" id="{3A905317-8ECB-40B3-8102-C2A02BE61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869" y="63426"/>
          <a:ext cx="1724692" cy="1006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330744</xdr:colOff>
      <xdr:row>1</xdr:row>
      <xdr:rowOff>47262</xdr:rowOff>
    </xdr:from>
    <xdr:to>
      <xdr:col>1</xdr:col>
      <xdr:colOff>1201692</xdr:colOff>
      <xdr:row>5</xdr:row>
      <xdr:rowOff>20048</xdr:rowOff>
    </xdr:to>
    <xdr:pic>
      <xdr:nvPicPr>
        <xdr:cNvPr id="3" name="Picture 2">
          <a:extLst>
            <a:ext uri="{FF2B5EF4-FFF2-40B4-BE49-F238E27FC236}">
              <a16:creationId xmlns:a16="http://schemas.microsoft.com/office/drawing/2014/main" id="{84A00386-DBDE-4A48-AD9F-5B8361D6C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744" y="228691"/>
          <a:ext cx="2401661" cy="1303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408215</xdr:colOff>
      <xdr:row>1</xdr:row>
      <xdr:rowOff>68035</xdr:rowOff>
    </xdr:from>
    <xdr:to>
      <xdr:col>1</xdr:col>
      <xdr:colOff>1277258</xdr:colOff>
      <xdr:row>5</xdr:row>
      <xdr:rowOff>37011</xdr:rowOff>
    </xdr:to>
    <xdr:pic>
      <xdr:nvPicPr>
        <xdr:cNvPr id="3" name="Picture 2">
          <a:extLst>
            <a:ext uri="{FF2B5EF4-FFF2-40B4-BE49-F238E27FC236}">
              <a16:creationId xmlns:a16="http://schemas.microsoft.com/office/drawing/2014/main" id="{9127F56A-55B6-47CD-BF29-ADD0378DB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5" y="249464"/>
          <a:ext cx="2407376" cy="13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289107</xdr:colOff>
      <xdr:row>1</xdr:row>
      <xdr:rowOff>45357</xdr:rowOff>
    </xdr:from>
    <xdr:to>
      <xdr:col>1</xdr:col>
      <xdr:colOff>1163865</xdr:colOff>
      <xdr:row>5</xdr:row>
      <xdr:rowOff>16238</xdr:rowOff>
    </xdr:to>
    <xdr:pic>
      <xdr:nvPicPr>
        <xdr:cNvPr id="3" name="Picture 2">
          <a:extLst>
            <a:ext uri="{FF2B5EF4-FFF2-40B4-BE49-F238E27FC236}">
              <a16:creationId xmlns:a16="http://schemas.microsoft.com/office/drawing/2014/main" id="{64A600AD-395D-43D3-939A-08CA50BAA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107" y="226786"/>
          <a:ext cx="2413091" cy="1305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292825</xdr:colOff>
      <xdr:row>1</xdr:row>
      <xdr:rowOff>22680</xdr:rowOff>
    </xdr:from>
    <xdr:to>
      <xdr:col>1</xdr:col>
      <xdr:colOff>1163773</xdr:colOff>
      <xdr:row>5</xdr:row>
      <xdr:rowOff>19414</xdr:rowOff>
    </xdr:to>
    <xdr:pic>
      <xdr:nvPicPr>
        <xdr:cNvPr id="3" name="Picture 2">
          <a:extLst>
            <a:ext uri="{FF2B5EF4-FFF2-40B4-BE49-F238E27FC236}">
              <a16:creationId xmlns:a16="http://schemas.microsoft.com/office/drawing/2014/main" id="{C7C8706C-A825-4558-A085-876089D4A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825" y="204109"/>
          <a:ext cx="2416901" cy="1312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372199</xdr:colOff>
      <xdr:row>1</xdr:row>
      <xdr:rowOff>16965</xdr:rowOff>
    </xdr:from>
    <xdr:to>
      <xdr:col>1</xdr:col>
      <xdr:colOff>1239337</xdr:colOff>
      <xdr:row>5</xdr:row>
      <xdr:rowOff>19414</xdr:rowOff>
    </xdr:to>
    <xdr:pic>
      <xdr:nvPicPr>
        <xdr:cNvPr id="3" name="Picture 2">
          <a:extLst>
            <a:ext uri="{FF2B5EF4-FFF2-40B4-BE49-F238E27FC236}">
              <a16:creationId xmlns:a16="http://schemas.microsoft.com/office/drawing/2014/main" id="{0A1D9620-44FB-49CB-ACD9-88DE76E92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199" y="198394"/>
          <a:ext cx="2405471" cy="1320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283389</xdr:colOff>
      <xdr:row>0</xdr:row>
      <xdr:rowOff>171996</xdr:rowOff>
    </xdr:from>
    <xdr:to>
      <xdr:col>1</xdr:col>
      <xdr:colOff>1141002</xdr:colOff>
      <xdr:row>4</xdr:row>
      <xdr:rowOff>286113</xdr:rowOff>
    </xdr:to>
    <xdr:pic>
      <xdr:nvPicPr>
        <xdr:cNvPr id="3" name="Picture 2">
          <a:extLst>
            <a:ext uri="{FF2B5EF4-FFF2-40B4-BE49-F238E27FC236}">
              <a16:creationId xmlns:a16="http://schemas.microsoft.com/office/drawing/2014/main" id="{6F35EEBD-DDCB-4C33-83D8-08D87B4B7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389" y="171996"/>
          <a:ext cx="2399756" cy="1315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58508</xdr:colOff>
      <xdr:row>1</xdr:row>
      <xdr:rowOff>24585</xdr:rowOff>
    </xdr:from>
    <xdr:to>
      <xdr:col>1</xdr:col>
      <xdr:colOff>916121</xdr:colOff>
      <xdr:row>5</xdr:row>
      <xdr:rowOff>19686</xdr:rowOff>
    </xdr:to>
    <xdr:pic>
      <xdr:nvPicPr>
        <xdr:cNvPr id="3" name="Picture 2">
          <a:extLst>
            <a:ext uri="{FF2B5EF4-FFF2-40B4-BE49-F238E27FC236}">
              <a16:creationId xmlns:a16="http://schemas.microsoft.com/office/drawing/2014/main" id="{1988F543-D45E-4677-93A1-891623F9B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08" y="206014"/>
          <a:ext cx="2399756" cy="1323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D222D-290A-4334-B694-74BC6DD218A1}">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67</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28.2"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87.8" thickBot="1" x14ac:dyDescent="0.35">
      <c r="A14" s="50" t="s">
        <v>20</v>
      </c>
      <c r="B14" s="51" t="s">
        <v>21</v>
      </c>
      <c r="C14" s="57">
        <v>35</v>
      </c>
      <c r="D14" s="37">
        <v>35</v>
      </c>
      <c r="E14" s="37">
        <v>18</v>
      </c>
      <c r="F14" s="37">
        <v>5</v>
      </c>
      <c r="G14" s="37">
        <v>29</v>
      </c>
      <c r="H14" s="37">
        <v>15</v>
      </c>
      <c r="I14" s="37">
        <v>25</v>
      </c>
      <c r="J14" s="37">
        <v>25</v>
      </c>
      <c r="K14" s="37">
        <v>35</v>
      </c>
      <c r="L14" s="37">
        <v>30</v>
      </c>
      <c r="M14" s="37">
        <v>30</v>
      </c>
      <c r="N14" s="37">
        <v>35</v>
      </c>
      <c r="O14" s="37">
        <v>35</v>
      </c>
      <c r="P14" s="37">
        <v>35</v>
      </c>
      <c r="Q14" s="37">
        <v>35</v>
      </c>
      <c r="R14" s="37">
        <v>20</v>
      </c>
      <c r="S14" s="37">
        <v>32</v>
      </c>
      <c r="T14" s="46">
        <f>AVERAGE(D14:S14)</f>
        <v>27.4375</v>
      </c>
      <c r="U14" s="64" t="s">
        <v>560</v>
      </c>
      <c r="V14" s="64" t="s">
        <v>565</v>
      </c>
      <c r="W14" s="67" t="s">
        <v>570</v>
      </c>
      <c r="X14" s="64" t="s">
        <v>289</v>
      </c>
      <c r="Y14" s="64" t="s">
        <v>294</v>
      </c>
      <c r="Z14" s="64" t="s">
        <v>298</v>
      </c>
      <c r="AA14" s="64" t="s">
        <v>303</v>
      </c>
      <c r="AB14" s="64" t="s">
        <v>814</v>
      </c>
      <c r="AC14" s="64" t="s">
        <v>809</v>
      </c>
      <c r="AD14" s="41"/>
      <c r="AE14" s="41" t="s">
        <v>92</v>
      </c>
      <c r="AF14" s="41"/>
      <c r="AG14" s="41" t="s">
        <v>159</v>
      </c>
      <c r="AH14" s="41" t="s">
        <v>200</v>
      </c>
      <c r="AI14" s="41" t="s">
        <v>213</v>
      </c>
      <c r="AJ14" s="41"/>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22</v>
      </c>
      <c r="N15" s="32">
        <v>25</v>
      </c>
      <c r="O15" s="32">
        <v>25</v>
      </c>
      <c r="P15" s="32">
        <v>25</v>
      </c>
      <c r="Q15" s="32">
        <v>25</v>
      </c>
      <c r="R15" s="32">
        <v>25</v>
      </c>
      <c r="S15" s="32">
        <v>25</v>
      </c>
      <c r="T15" s="46">
        <f>AVERAGE(D15:S15)</f>
        <v>24.8125</v>
      </c>
      <c r="U15" s="72" t="s">
        <v>561</v>
      </c>
      <c r="V15" s="65" t="s">
        <v>566</v>
      </c>
      <c r="W15" s="65" t="s">
        <v>571</v>
      </c>
      <c r="X15" s="65" t="s">
        <v>290</v>
      </c>
      <c r="Y15" s="65" t="s">
        <v>295</v>
      </c>
      <c r="Z15" s="65" t="s">
        <v>299</v>
      </c>
      <c r="AA15" s="65" t="s">
        <v>304</v>
      </c>
      <c r="AB15" s="65" t="s">
        <v>805</v>
      </c>
      <c r="AC15" s="65" t="s">
        <v>810</v>
      </c>
      <c r="AD15" s="32"/>
      <c r="AE15" s="32" t="s">
        <v>93</v>
      </c>
      <c r="AF15" s="32"/>
      <c r="AG15" s="32" t="s">
        <v>160</v>
      </c>
      <c r="AH15" s="32" t="s">
        <v>201</v>
      </c>
      <c r="AI15" s="32" t="s">
        <v>214</v>
      </c>
      <c r="AJ15" s="32" t="s">
        <v>936</v>
      </c>
    </row>
    <row r="16" spans="1:36" s="31" customFormat="1" ht="134.4" customHeight="1" thickBot="1" x14ac:dyDescent="0.35">
      <c r="A16" s="50" t="s">
        <v>24</v>
      </c>
      <c r="B16" s="54" t="s">
        <v>25</v>
      </c>
      <c r="C16" s="57">
        <v>15</v>
      </c>
      <c r="D16" s="37">
        <v>15</v>
      </c>
      <c r="E16" s="37">
        <v>15</v>
      </c>
      <c r="F16" s="37">
        <v>15</v>
      </c>
      <c r="G16" s="37">
        <v>0</v>
      </c>
      <c r="H16" s="37">
        <v>7</v>
      </c>
      <c r="I16" s="37">
        <v>0</v>
      </c>
      <c r="J16" s="37">
        <v>7</v>
      </c>
      <c r="K16" s="37">
        <v>15</v>
      </c>
      <c r="L16" s="37">
        <v>15</v>
      </c>
      <c r="M16" s="37">
        <v>14</v>
      </c>
      <c r="N16" s="37">
        <v>15</v>
      </c>
      <c r="O16" s="37">
        <v>15</v>
      </c>
      <c r="P16" s="37">
        <v>15</v>
      </c>
      <c r="Q16" s="37">
        <v>15</v>
      </c>
      <c r="R16" s="37">
        <v>15</v>
      </c>
      <c r="S16" s="37">
        <v>15</v>
      </c>
      <c r="T16" s="46">
        <f>AVERAGE(D16:S16)</f>
        <v>12.0625</v>
      </c>
      <c r="U16" s="73" t="s">
        <v>562</v>
      </c>
      <c r="V16" s="66" t="s">
        <v>567</v>
      </c>
      <c r="W16" s="66" t="s">
        <v>572</v>
      </c>
      <c r="X16" s="66" t="s">
        <v>291</v>
      </c>
      <c r="Y16" s="66" t="s">
        <v>296</v>
      </c>
      <c r="Z16" s="66" t="s">
        <v>300</v>
      </c>
      <c r="AA16" s="66" t="s">
        <v>305</v>
      </c>
      <c r="AB16" s="66" t="s">
        <v>815</v>
      </c>
      <c r="AC16" s="66" t="s">
        <v>811</v>
      </c>
      <c r="AD16" s="42"/>
      <c r="AE16" s="42" t="s">
        <v>94</v>
      </c>
      <c r="AF16" s="42" t="s">
        <v>134</v>
      </c>
      <c r="AG16" s="42" t="s">
        <v>161</v>
      </c>
      <c r="AH16" s="42" t="s">
        <v>202</v>
      </c>
      <c r="AI16" s="42" t="s">
        <v>215</v>
      </c>
      <c r="AJ16" s="42" t="s">
        <v>937</v>
      </c>
    </row>
    <row r="17" spans="1:36" s="31" customFormat="1" ht="115.8" customHeight="1" thickBot="1" x14ac:dyDescent="0.35">
      <c r="A17" s="52" t="s">
        <v>26</v>
      </c>
      <c r="B17" s="53" t="s">
        <v>27</v>
      </c>
      <c r="C17" s="58">
        <v>15</v>
      </c>
      <c r="D17" s="32">
        <v>0</v>
      </c>
      <c r="E17" s="32">
        <v>0</v>
      </c>
      <c r="F17" s="32">
        <v>0</v>
      </c>
      <c r="G17" s="32">
        <v>0</v>
      </c>
      <c r="H17" s="32">
        <v>0</v>
      </c>
      <c r="I17" s="32">
        <v>0</v>
      </c>
      <c r="J17" s="32">
        <v>15</v>
      </c>
      <c r="K17" s="32">
        <v>0</v>
      </c>
      <c r="L17" s="32">
        <v>0</v>
      </c>
      <c r="M17" s="32">
        <v>5</v>
      </c>
      <c r="N17" s="32">
        <v>0</v>
      </c>
      <c r="O17" s="32">
        <v>0</v>
      </c>
      <c r="P17" s="32">
        <v>0</v>
      </c>
      <c r="Q17" s="32">
        <v>10</v>
      </c>
      <c r="R17" s="32">
        <v>0</v>
      </c>
      <c r="S17" s="32">
        <v>2</v>
      </c>
      <c r="T17" s="46">
        <f>AVERAGE(D17:S17)</f>
        <v>2</v>
      </c>
      <c r="U17" s="72" t="s">
        <v>563</v>
      </c>
      <c r="V17" s="65" t="s">
        <v>568</v>
      </c>
      <c r="W17" s="65" t="s">
        <v>573</v>
      </c>
      <c r="X17" s="65" t="s">
        <v>292</v>
      </c>
      <c r="Y17" s="65" t="s">
        <v>297</v>
      </c>
      <c r="Z17" s="65" t="s">
        <v>301</v>
      </c>
      <c r="AA17" s="65" t="s">
        <v>306</v>
      </c>
      <c r="AB17" s="65" t="s">
        <v>816</v>
      </c>
      <c r="AC17" s="65" t="s">
        <v>812</v>
      </c>
      <c r="AD17" s="32"/>
      <c r="AE17" s="32" t="s">
        <v>95</v>
      </c>
      <c r="AF17" s="32" t="s">
        <v>135</v>
      </c>
      <c r="AG17" s="32" t="s">
        <v>162</v>
      </c>
      <c r="AH17" s="32" t="s">
        <v>203</v>
      </c>
      <c r="AI17" s="32" t="s">
        <v>216</v>
      </c>
      <c r="AJ17" s="32" t="s">
        <v>938</v>
      </c>
    </row>
    <row r="18" spans="1:36" s="31" customFormat="1" ht="132" customHeight="1" thickBot="1" x14ac:dyDescent="0.35">
      <c r="A18" s="50" t="s">
        <v>28</v>
      </c>
      <c r="B18" s="54" t="s">
        <v>29</v>
      </c>
      <c r="C18" s="36">
        <v>10</v>
      </c>
      <c r="D18" s="37">
        <v>5</v>
      </c>
      <c r="E18" s="37">
        <v>5</v>
      </c>
      <c r="F18" s="37">
        <v>5</v>
      </c>
      <c r="G18" s="37">
        <v>7</v>
      </c>
      <c r="H18" s="37">
        <v>5</v>
      </c>
      <c r="I18" s="37">
        <v>10</v>
      </c>
      <c r="J18" s="37">
        <v>5</v>
      </c>
      <c r="K18" s="37">
        <v>5</v>
      </c>
      <c r="L18" s="37">
        <v>5</v>
      </c>
      <c r="M18" s="37">
        <v>9</v>
      </c>
      <c r="N18" s="37">
        <v>10</v>
      </c>
      <c r="O18" s="37">
        <v>10</v>
      </c>
      <c r="P18" s="37">
        <v>10</v>
      </c>
      <c r="Q18" s="37">
        <v>5</v>
      </c>
      <c r="R18" s="37">
        <v>5</v>
      </c>
      <c r="S18" s="37">
        <v>5</v>
      </c>
      <c r="T18" s="46">
        <f>AVERAGE(D18:S18)</f>
        <v>6.625</v>
      </c>
      <c r="U18" s="64" t="s">
        <v>564</v>
      </c>
      <c r="V18" s="67" t="s">
        <v>569</v>
      </c>
      <c r="W18" s="67" t="s">
        <v>574</v>
      </c>
      <c r="X18" s="67" t="s">
        <v>293</v>
      </c>
      <c r="Y18" s="67" t="s">
        <v>280</v>
      </c>
      <c r="Z18" s="67" t="s">
        <v>302</v>
      </c>
      <c r="AA18" s="67" t="s">
        <v>307</v>
      </c>
      <c r="AB18" s="67" t="s">
        <v>817</v>
      </c>
      <c r="AC18" s="67" t="s">
        <v>813</v>
      </c>
      <c r="AD18" s="37"/>
      <c r="AE18" s="37" t="s">
        <v>96</v>
      </c>
      <c r="AF18" s="37" t="s">
        <v>136</v>
      </c>
      <c r="AG18" s="37" t="s">
        <v>163</v>
      </c>
      <c r="AH18" s="37" t="s">
        <v>204</v>
      </c>
      <c r="AI18" s="37" t="s">
        <v>217</v>
      </c>
      <c r="AJ18" s="37"/>
    </row>
    <row r="19" spans="1:36" ht="15" customHeight="1" thickBot="1" x14ac:dyDescent="0.35">
      <c r="A19" s="11" t="s">
        <v>8</v>
      </c>
      <c r="B19" s="12"/>
      <c r="C19" s="45">
        <f t="shared" ref="C19" si="0">SUM(C14:C18)</f>
        <v>100</v>
      </c>
      <c r="D19" s="45">
        <f>SUM(D14:D18)</f>
        <v>80</v>
      </c>
      <c r="E19" s="45">
        <f t="shared" ref="E19:R19" si="1">SUM(E14:E18)</f>
        <v>63</v>
      </c>
      <c r="F19" s="45">
        <f t="shared" si="1"/>
        <v>50</v>
      </c>
      <c r="G19" s="45">
        <f t="shared" si="1"/>
        <v>61</v>
      </c>
      <c r="H19" s="45">
        <f t="shared" si="1"/>
        <v>52</v>
      </c>
      <c r="I19" s="45">
        <f t="shared" si="1"/>
        <v>60</v>
      </c>
      <c r="J19" s="45">
        <f t="shared" si="1"/>
        <v>77</v>
      </c>
      <c r="K19" s="45">
        <f t="shared" si="1"/>
        <v>80</v>
      </c>
      <c r="L19" s="45">
        <f t="shared" si="1"/>
        <v>75</v>
      </c>
      <c r="M19" s="45">
        <f t="shared" si="1"/>
        <v>80</v>
      </c>
      <c r="N19" s="45">
        <f t="shared" si="1"/>
        <v>85</v>
      </c>
      <c r="O19" s="45">
        <f t="shared" si="1"/>
        <v>85</v>
      </c>
      <c r="P19" s="45">
        <f t="shared" si="1"/>
        <v>85</v>
      </c>
      <c r="Q19" s="45">
        <f t="shared" si="1"/>
        <v>90</v>
      </c>
      <c r="R19" s="45">
        <f t="shared" si="1"/>
        <v>65</v>
      </c>
      <c r="S19" s="45">
        <f>SUM(S14:S18)</f>
        <v>79</v>
      </c>
      <c r="T19" s="68">
        <f>SUM(T14:T18)</f>
        <v>72.9375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
    <protectedRange sqref="Y14:Y18" name="Range1_3"/>
    <protectedRange sqref="Z14:Z18" name="Range1_4"/>
    <protectedRange sqref="AA16" name="Range1_1_1"/>
    <protectedRange sqref="AA14:AA15" name="Range1_1_1_1"/>
    <protectedRange sqref="AA17:AA18" name="Range1_3_1"/>
    <protectedRange sqref="U14:U18" name="Range1_5"/>
    <protectedRange sqref="V16:V18" name="Range1_1_2"/>
    <protectedRange sqref="V15" name="Range1_1_1_2"/>
    <protectedRange sqref="V14" name="Range1_4_1"/>
    <protectedRange sqref="W14:W18" name="Range1_1_3"/>
    <protectedRange sqref="AC14:AC18" name="Range1_1_6"/>
    <protectedRange sqref="AB14:AB18" name="Range1_1_7"/>
  </protectedRanges>
  <mergeCells count="3">
    <mergeCell ref="U11:AJ12"/>
    <mergeCell ref="D10:T10"/>
    <mergeCell ref="C10:C13"/>
  </mergeCells>
  <phoneticPr fontId="27"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027B4-DBC7-4E4A-ABBC-63BD1B91C31B}">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76</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7.799999999999997"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35</v>
      </c>
      <c r="F14" s="37">
        <v>32</v>
      </c>
      <c r="G14" s="37">
        <v>30</v>
      </c>
      <c r="H14" s="37">
        <v>30</v>
      </c>
      <c r="I14" s="37">
        <v>29</v>
      </c>
      <c r="J14" s="37">
        <v>30</v>
      </c>
      <c r="K14" s="37">
        <v>35</v>
      </c>
      <c r="L14" s="37">
        <v>29</v>
      </c>
      <c r="M14" s="37">
        <v>33</v>
      </c>
      <c r="N14" s="37">
        <v>35</v>
      </c>
      <c r="O14" s="37">
        <v>35</v>
      </c>
      <c r="P14" s="37">
        <v>35</v>
      </c>
      <c r="Q14" s="37">
        <v>35</v>
      </c>
      <c r="R14" s="37">
        <v>30</v>
      </c>
      <c r="S14" s="37">
        <v>30</v>
      </c>
      <c r="T14" s="46">
        <f>AVERAGE(D14:S14)</f>
        <v>31.75</v>
      </c>
      <c r="U14" s="64" t="s">
        <v>672</v>
      </c>
      <c r="V14" s="64" t="s">
        <v>676</v>
      </c>
      <c r="W14" s="67" t="s">
        <v>679</v>
      </c>
      <c r="X14" s="64" t="s">
        <v>373</v>
      </c>
      <c r="Y14" s="64" t="s">
        <v>330</v>
      </c>
      <c r="Z14" s="64" t="s">
        <v>407</v>
      </c>
      <c r="AA14" s="64" t="s">
        <v>411</v>
      </c>
      <c r="AB14" s="64" t="s">
        <v>804</v>
      </c>
      <c r="AC14" s="64"/>
      <c r="AD14" s="41"/>
      <c r="AE14" s="41" t="s">
        <v>110</v>
      </c>
      <c r="AF14" s="41"/>
      <c r="AG14" s="41" t="s">
        <v>175</v>
      </c>
      <c r="AH14" s="41" t="s">
        <v>200</v>
      </c>
      <c r="AI14" s="41" t="s">
        <v>245</v>
      </c>
      <c r="AJ14" s="41"/>
    </row>
    <row r="15" spans="1:36" s="31" customFormat="1" ht="307.2" customHeight="1" thickBot="1" x14ac:dyDescent="0.35">
      <c r="A15" s="52" t="s">
        <v>22</v>
      </c>
      <c r="B15" s="53" t="s">
        <v>23</v>
      </c>
      <c r="C15" s="58">
        <v>25</v>
      </c>
      <c r="D15" s="32">
        <v>25</v>
      </c>
      <c r="E15" s="32">
        <v>25</v>
      </c>
      <c r="F15" s="32">
        <v>22</v>
      </c>
      <c r="G15" s="32">
        <v>25</v>
      </c>
      <c r="H15" s="32">
        <v>20</v>
      </c>
      <c r="I15" s="32">
        <v>25</v>
      </c>
      <c r="J15" s="32">
        <v>25</v>
      </c>
      <c r="K15" s="32">
        <v>25</v>
      </c>
      <c r="L15" s="32">
        <v>25</v>
      </c>
      <c r="M15" s="32">
        <v>24</v>
      </c>
      <c r="N15" s="32">
        <v>25</v>
      </c>
      <c r="O15" s="32">
        <v>25</v>
      </c>
      <c r="P15" s="32">
        <v>25</v>
      </c>
      <c r="Q15" s="32">
        <v>25</v>
      </c>
      <c r="R15" s="32">
        <v>25</v>
      </c>
      <c r="S15" s="32">
        <v>24</v>
      </c>
      <c r="T15" s="46">
        <f>AVERAGE(D15:S15)</f>
        <v>24.375</v>
      </c>
      <c r="U15" s="65" t="s">
        <v>673</v>
      </c>
      <c r="V15" s="65" t="s">
        <v>632</v>
      </c>
      <c r="W15" s="65" t="s">
        <v>680</v>
      </c>
      <c r="X15" s="65" t="s">
        <v>309</v>
      </c>
      <c r="Y15" s="65" t="s">
        <v>295</v>
      </c>
      <c r="Z15" s="65" t="s">
        <v>341</v>
      </c>
      <c r="AA15" s="65" t="s">
        <v>304</v>
      </c>
      <c r="AB15" s="65" t="s">
        <v>805</v>
      </c>
      <c r="AC15" s="65" t="s">
        <v>832</v>
      </c>
      <c r="AD15" s="32"/>
      <c r="AE15" s="32" t="s">
        <v>98</v>
      </c>
      <c r="AF15" s="32"/>
      <c r="AG15" s="32" t="s">
        <v>160</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10</v>
      </c>
      <c r="I16" s="37">
        <v>15</v>
      </c>
      <c r="J16" s="37">
        <v>15</v>
      </c>
      <c r="K16" s="37">
        <v>15</v>
      </c>
      <c r="L16" s="37">
        <v>15</v>
      </c>
      <c r="M16" s="37">
        <v>14</v>
      </c>
      <c r="N16" s="37">
        <v>15</v>
      </c>
      <c r="O16" s="37">
        <v>15</v>
      </c>
      <c r="P16" s="37">
        <v>15</v>
      </c>
      <c r="Q16" s="37">
        <v>15</v>
      </c>
      <c r="R16" s="37">
        <v>15</v>
      </c>
      <c r="S16" s="37">
        <v>14</v>
      </c>
      <c r="T16" s="46">
        <f>AVERAGE(D16:S16)</f>
        <v>14.5625</v>
      </c>
      <c r="U16" s="66" t="s">
        <v>652</v>
      </c>
      <c r="V16" s="66" t="s">
        <v>633</v>
      </c>
      <c r="W16" s="66" t="s">
        <v>681</v>
      </c>
      <c r="X16" s="66" t="s">
        <v>398</v>
      </c>
      <c r="Y16" s="66" t="s">
        <v>400</v>
      </c>
      <c r="Z16" s="66" t="s">
        <v>408</v>
      </c>
      <c r="AA16" s="66" t="s">
        <v>412</v>
      </c>
      <c r="AB16" s="66" t="s">
        <v>864</v>
      </c>
      <c r="AC16" s="66" t="s">
        <v>865</v>
      </c>
      <c r="AD16" s="42"/>
      <c r="AE16" s="42" t="s">
        <v>113</v>
      </c>
      <c r="AF16" s="42"/>
      <c r="AG16" s="42" t="s">
        <v>176</v>
      </c>
      <c r="AH16" s="42" t="s">
        <v>202</v>
      </c>
      <c r="AI16" s="42" t="s">
        <v>235</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13</v>
      </c>
      <c r="T17" s="46">
        <f>AVERAGE(D17:S17)</f>
        <v>14.8125</v>
      </c>
      <c r="U17" s="65" t="s">
        <v>674</v>
      </c>
      <c r="V17" s="65" t="s">
        <v>677</v>
      </c>
      <c r="W17" s="65" t="s">
        <v>682</v>
      </c>
      <c r="X17" s="65" t="s">
        <v>343</v>
      </c>
      <c r="Y17" s="65" t="s">
        <v>376</v>
      </c>
      <c r="Z17" s="65" t="s">
        <v>409</v>
      </c>
      <c r="AA17" s="65" t="s">
        <v>324</v>
      </c>
      <c r="AB17" s="65" t="s">
        <v>864</v>
      </c>
      <c r="AC17" s="65" t="s">
        <v>866</v>
      </c>
      <c r="AD17" s="32"/>
      <c r="AE17" s="32" t="s">
        <v>115</v>
      </c>
      <c r="AF17" s="32"/>
      <c r="AG17" s="32" t="s">
        <v>177</v>
      </c>
      <c r="AH17" s="32" t="s">
        <v>205</v>
      </c>
      <c r="AI17" s="32" t="s">
        <v>246</v>
      </c>
      <c r="AJ17" s="32"/>
    </row>
    <row r="18" spans="1:36" s="31" customFormat="1" ht="132" customHeight="1" thickBot="1" x14ac:dyDescent="0.35">
      <c r="A18" s="50" t="s">
        <v>28</v>
      </c>
      <c r="B18" s="54" t="s">
        <v>29</v>
      </c>
      <c r="C18" s="36">
        <v>10</v>
      </c>
      <c r="D18" s="37">
        <v>7</v>
      </c>
      <c r="E18" s="37">
        <v>5</v>
      </c>
      <c r="F18" s="37">
        <v>0</v>
      </c>
      <c r="G18" s="37">
        <v>10</v>
      </c>
      <c r="H18" s="37">
        <v>5</v>
      </c>
      <c r="I18" s="37">
        <v>10</v>
      </c>
      <c r="J18" s="37">
        <v>5</v>
      </c>
      <c r="K18" s="37">
        <v>5</v>
      </c>
      <c r="L18" s="37">
        <v>0</v>
      </c>
      <c r="M18" s="37">
        <v>9</v>
      </c>
      <c r="N18" s="37">
        <v>10</v>
      </c>
      <c r="O18" s="37">
        <v>10</v>
      </c>
      <c r="P18" s="37">
        <v>10</v>
      </c>
      <c r="Q18" s="37">
        <v>0</v>
      </c>
      <c r="R18" s="37">
        <v>5</v>
      </c>
      <c r="S18" s="37">
        <v>8</v>
      </c>
      <c r="T18" s="46">
        <f>AVERAGE(D18:S18)</f>
        <v>6.1875</v>
      </c>
      <c r="U18" s="67" t="s">
        <v>675</v>
      </c>
      <c r="V18" s="67" t="s">
        <v>678</v>
      </c>
      <c r="W18" s="67" t="s">
        <v>683</v>
      </c>
      <c r="X18" s="67" t="s">
        <v>354</v>
      </c>
      <c r="Y18" s="67" t="s">
        <v>358</v>
      </c>
      <c r="Z18" s="67" t="s">
        <v>410</v>
      </c>
      <c r="AA18" s="67" t="s">
        <v>413</v>
      </c>
      <c r="AB18" s="67" t="s">
        <v>839</v>
      </c>
      <c r="AC18" s="67" t="s">
        <v>867</v>
      </c>
      <c r="AD18" s="37"/>
      <c r="AE18" s="37" t="s">
        <v>100</v>
      </c>
      <c r="AF18" s="37"/>
      <c r="AG18" s="37" t="s">
        <v>178</v>
      </c>
      <c r="AH18" s="37" t="s">
        <v>209</v>
      </c>
      <c r="AI18" s="37" t="s">
        <v>247</v>
      </c>
      <c r="AJ18" s="37"/>
    </row>
    <row r="19" spans="1:36" ht="15" customHeight="1" thickBot="1" x14ac:dyDescent="0.35">
      <c r="A19" s="11" t="s">
        <v>8</v>
      </c>
      <c r="B19" s="12"/>
      <c r="C19" s="45">
        <f t="shared" ref="C19" si="0">SUM(C14:C18)</f>
        <v>100</v>
      </c>
      <c r="D19" s="45">
        <f>SUM(D14:D18)</f>
        <v>87</v>
      </c>
      <c r="E19" s="45">
        <f t="shared" ref="E19:R19" si="1">SUM(E14:E18)</f>
        <v>95</v>
      </c>
      <c r="F19" s="45">
        <f t="shared" si="1"/>
        <v>84</v>
      </c>
      <c r="G19" s="45">
        <f t="shared" si="1"/>
        <v>95</v>
      </c>
      <c r="H19" s="45">
        <f t="shared" si="1"/>
        <v>80</v>
      </c>
      <c r="I19" s="45">
        <f t="shared" si="1"/>
        <v>94</v>
      </c>
      <c r="J19" s="45">
        <f t="shared" si="1"/>
        <v>90</v>
      </c>
      <c r="K19" s="45">
        <f t="shared" si="1"/>
        <v>95</v>
      </c>
      <c r="L19" s="45">
        <f t="shared" si="1"/>
        <v>84</v>
      </c>
      <c r="M19" s="45">
        <f t="shared" si="1"/>
        <v>94</v>
      </c>
      <c r="N19" s="45">
        <f t="shared" si="1"/>
        <v>100</v>
      </c>
      <c r="O19" s="45">
        <f t="shared" si="1"/>
        <v>100</v>
      </c>
      <c r="P19" s="45">
        <f t="shared" si="1"/>
        <v>100</v>
      </c>
      <c r="Q19" s="45">
        <f t="shared" si="1"/>
        <v>90</v>
      </c>
      <c r="R19" s="45">
        <f t="shared" si="1"/>
        <v>90</v>
      </c>
      <c r="S19" s="45">
        <f>SUM(S14:S18)</f>
        <v>89</v>
      </c>
      <c r="T19" s="68">
        <f>SUM(T14:T18)</f>
        <v>91.6875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X14:X18" name="Range1"/>
    <protectedRange sqref="Y14:Y18" name="Range1_1"/>
    <protectedRange sqref="Z14:Z18" name="Range1_2"/>
    <protectedRange sqref="AA14:AA18" name="Range1_1_1"/>
    <protectedRange sqref="U14:U18" name="Range1_3"/>
    <protectedRange sqref="V17:V18" name="Range1_4"/>
    <protectedRange sqref="V16" name="Range1_1_1_1"/>
    <protectedRange sqref="V14" name="Range1_1_2"/>
    <protectedRange sqref="V15" name="Range1_1_1_1_1"/>
    <protectedRange sqref="W14:W18" name="Range1_3_1"/>
    <protectedRange sqref="AB14:AB18" name="Range1_1_3"/>
    <protectedRange sqref="AC14:AC18" name="Range1_1_4"/>
  </protectedRanges>
  <mergeCells count="3">
    <mergeCell ref="C10:C13"/>
    <mergeCell ref="D10:T10"/>
    <mergeCell ref="U11:AJ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A2487-05FA-4F96-B3E6-059CF58F76B1}">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77</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9"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343.8" thickBot="1" x14ac:dyDescent="0.35">
      <c r="A14" s="50" t="s">
        <v>20</v>
      </c>
      <c r="B14" s="51" t="s">
        <v>21</v>
      </c>
      <c r="C14" s="57">
        <v>35</v>
      </c>
      <c r="D14" s="37">
        <v>25</v>
      </c>
      <c r="E14" s="37">
        <v>35</v>
      </c>
      <c r="F14" s="37">
        <v>35</v>
      </c>
      <c r="G14" s="37">
        <v>28</v>
      </c>
      <c r="H14" s="37">
        <v>30</v>
      </c>
      <c r="I14" s="37">
        <v>25</v>
      </c>
      <c r="J14" s="37">
        <v>25</v>
      </c>
      <c r="K14" s="37">
        <v>25</v>
      </c>
      <c r="L14" s="37">
        <v>29</v>
      </c>
      <c r="M14" s="37">
        <v>30</v>
      </c>
      <c r="N14" s="37">
        <v>35</v>
      </c>
      <c r="O14" s="37">
        <v>35</v>
      </c>
      <c r="P14" s="37">
        <v>35</v>
      </c>
      <c r="Q14" s="37">
        <v>35</v>
      </c>
      <c r="R14" s="37">
        <v>20</v>
      </c>
      <c r="S14" s="37">
        <v>28</v>
      </c>
      <c r="T14" s="46">
        <f>AVERAGE(D14:S14)</f>
        <v>29.6875</v>
      </c>
      <c r="U14" s="64" t="s">
        <v>684</v>
      </c>
      <c r="V14" s="64" t="s">
        <v>688</v>
      </c>
      <c r="W14" s="67" t="s">
        <v>690</v>
      </c>
      <c r="X14" s="64" t="s">
        <v>414</v>
      </c>
      <c r="Y14" s="64" t="s">
        <v>313</v>
      </c>
      <c r="Z14" s="64" t="s">
        <v>417</v>
      </c>
      <c r="AA14" s="64" t="s">
        <v>420</v>
      </c>
      <c r="AB14" s="64" t="s">
        <v>868</v>
      </c>
      <c r="AC14" s="64"/>
      <c r="AD14" s="41"/>
      <c r="AE14" s="41" t="s">
        <v>110</v>
      </c>
      <c r="AF14" s="41"/>
      <c r="AG14" s="41" t="s">
        <v>167</v>
      </c>
      <c r="AH14" s="41" t="s">
        <v>200</v>
      </c>
      <c r="AI14" s="41" t="s">
        <v>248</v>
      </c>
      <c r="AJ14" s="41"/>
    </row>
    <row r="15" spans="1:36" s="31" customFormat="1" ht="307.2" customHeight="1" thickBot="1" x14ac:dyDescent="0.35">
      <c r="A15" s="52" t="s">
        <v>22</v>
      </c>
      <c r="B15" s="53" t="s">
        <v>23</v>
      </c>
      <c r="C15" s="58">
        <v>25</v>
      </c>
      <c r="D15" s="32">
        <v>25</v>
      </c>
      <c r="E15" s="32">
        <v>25</v>
      </c>
      <c r="F15" s="32">
        <v>25</v>
      </c>
      <c r="G15" s="32">
        <v>20</v>
      </c>
      <c r="H15" s="32">
        <v>20</v>
      </c>
      <c r="I15" s="32">
        <v>25</v>
      </c>
      <c r="J15" s="32">
        <v>25</v>
      </c>
      <c r="K15" s="32">
        <v>25</v>
      </c>
      <c r="L15" s="32">
        <v>25</v>
      </c>
      <c r="M15" s="32">
        <v>23</v>
      </c>
      <c r="N15" s="32">
        <v>25</v>
      </c>
      <c r="O15" s="32">
        <v>25</v>
      </c>
      <c r="P15" s="32">
        <v>25</v>
      </c>
      <c r="Q15" s="32">
        <v>25</v>
      </c>
      <c r="R15" s="32">
        <v>25</v>
      </c>
      <c r="S15" s="32">
        <v>24</v>
      </c>
      <c r="T15" s="46">
        <f>AVERAGE(D15:S15)</f>
        <v>24.1875</v>
      </c>
      <c r="U15" s="65" t="s">
        <v>665</v>
      </c>
      <c r="V15" s="65" t="s">
        <v>632</v>
      </c>
      <c r="W15" s="65" t="s">
        <v>691</v>
      </c>
      <c r="X15" s="65" t="s">
        <v>415</v>
      </c>
      <c r="Y15" s="65" t="s">
        <v>388</v>
      </c>
      <c r="Z15" s="65" t="s">
        <v>341</v>
      </c>
      <c r="AA15" s="65" t="s">
        <v>304</v>
      </c>
      <c r="AB15" s="65" t="s">
        <v>805</v>
      </c>
      <c r="AC15" s="65" t="s">
        <v>810</v>
      </c>
      <c r="AD15" s="32"/>
      <c r="AE15" s="32" t="s">
        <v>98</v>
      </c>
      <c r="AF15" s="32"/>
      <c r="AG15" s="32" t="s">
        <v>160</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14</v>
      </c>
      <c r="T16" s="46">
        <f>AVERAGE(D16:S16)</f>
        <v>14.875</v>
      </c>
      <c r="U16" s="66" t="s">
        <v>685</v>
      </c>
      <c r="V16" s="66" t="s">
        <v>633</v>
      </c>
      <c r="W16" s="66" t="s">
        <v>692</v>
      </c>
      <c r="X16" s="66" t="s">
        <v>375</v>
      </c>
      <c r="Y16" s="66" t="s">
        <v>416</v>
      </c>
      <c r="Z16" s="66" t="s">
        <v>418</v>
      </c>
      <c r="AA16" s="66" t="s">
        <v>421</v>
      </c>
      <c r="AB16" s="66" t="s">
        <v>869</v>
      </c>
      <c r="AC16" s="66" t="s">
        <v>871</v>
      </c>
      <c r="AD16" s="42"/>
      <c r="AE16" s="42" t="s">
        <v>113</v>
      </c>
      <c r="AF16" s="42"/>
      <c r="AG16" s="42" t="s">
        <v>179</v>
      </c>
      <c r="AH16" s="42" t="s">
        <v>202</v>
      </c>
      <c r="AI16" s="42" t="s">
        <v>235</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10</v>
      </c>
      <c r="T17" s="46">
        <f>AVERAGE(D17:S17)</f>
        <v>14.625</v>
      </c>
      <c r="U17" s="65" t="s">
        <v>686</v>
      </c>
      <c r="V17" s="65" t="s">
        <v>138</v>
      </c>
      <c r="W17" s="65" t="s">
        <v>324</v>
      </c>
      <c r="X17" s="65" t="s">
        <v>343</v>
      </c>
      <c r="Y17" s="65" t="s">
        <v>416</v>
      </c>
      <c r="Z17" s="65" t="s">
        <v>419</v>
      </c>
      <c r="AA17" s="69" t="s">
        <v>324</v>
      </c>
      <c r="AB17" s="65" t="s">
        <v>870</v>
      </c>
      <c r="AC17" s="65" t="s">
        <v>872</v>
      </c>
      <c r="AD17" s="32"/>
      <c r="AE17" s="32" t="s">
        <v>115</v>
      </c>
      <c r="AF17" s="32"/>
      <c r="AG17" s="32" t="s">
        <v>172</v>
      </c>
      <c r="AH17" s="32" t="s">
        <v>205</v>
      </c>
      <c r="AI17" s="32" t="s">
        <v>249</v>
      </c>
      <c r="AJ17" s="32"/>
    </row>
    <row r="18" spans="1:36" s="31" customFormat="1" ht="132" customHeight="1" thickBot="1" x14ac:dyDescent="0.35">
      <c r="A18" s="50" t="s">
        <v>28</v>
      </c>
      <c r="B18" s="54" t="s">
        <v>29</v>
      </c>
      <c r="C18" s="36">
        <v>10</v>
      </c>
      <c r="D18" s="37">
        <v>7</v>
      </c>
      <c r="E18" s="37">
        <v>5</v>
      </c>
      <c r="F18" s="37">
        <v>5</v>
      </c>
      <c r="G18" s="37">
        <v>10</v>
      </c>
      <c r="H18" s="37">
        <v>5</v>
      </c>
      <c r="I18" s="37">
        <v>10</v>
      </c>
      <c r="J18" s="37">
        <v>10</v>
      </c>
      <c r="K18" s="37">
        <v>5</v>
      </c>
      <c r="L18" s="37">
        <v>5</v>
      </c>
      <c r="M18" s="37">
        <v>9</v>
      </c>
      <c r="N18" s="37">
        <v>10</v>
      </c>
      <c r="O18" s="37">
        <v>10</v>
      </c>
      <c r="P18" s="37">
        <v>10</v>
      </c>
      <c r="Q18" s="37">
        <v>5</v>
      </c>
      <c r="R18" s="37">
        <v>5</v>
      </c>
      <c r="S18" s="37">
        <v>9</v>
      </c>
      <c r="T18" s="46">
        <f>AVERAGE(D18:S18)</f>
        <v>7.5</v>
      </c>
      <c r="U18" s="67" t="s">
        <v>687</v>
      </c>
      <c r="V18" s="67" t="s">
        <v>689</v>
      </c>
      <c r="W18" s="67" t="s">
        <v>693</v>
      </c>
      <c r="X18" s="67" t="s">
        <v>354</v>
      </c>
      <c r="Y18" s="67" t="s">
        <v>358</v>
      </c>
      <c r="Z18" s="67" t="s">
        <v>354</v>
      </c>
      <c r="AA18" s="67" t="s">
        <v>422</v>
      </c>
      <c r="AB18" s="67" t="s">
        <v>839</v>
      </c>
      <c r="AC18" s="67" t="s">
        <v>873</v>
      </c>
      <c r="AD18" s="37"/>
      <c r="AE18" s="37" t="s">
        <v>100</v>
      </c>
      <c r="AF18" s="37"/>
      <c r="AG18" s="37" t="s">
        <v>180</v>
      </c>
      <c r="AH18" s="37" t="s">
        <v>208</v>
      </c>
      <c r="AI18" s="37" t="s">
        <v>247</v>
      </c>
      <c r="AJ18" s="37"/>
    </row>
    <row r="19" spans="1:36" ht="15" customHeight="1" thickBot="1" x14ac:dyDescent="0.35">
      <c r="A19" s="11" t="s">
        <v>8</v>
      </c>
      <c r="B19" s="12"/>
      <c r="C19" s="45">
        <f t="shared" ref="C19" si="0">SUM(C14:C18)</f>
        <v>100</v>
      </c>
      <c r="D19" s="45">
        <f>SUM(D14:D18)</f>
        <v>87</v>
      </c>
      <c r="E19" s="45">
        <f t="shared" ref="E19:R19" si="1">SUM(E14:E18)</f>
        <v>95</v>
      </c>
      <c r="F19" s="45">
        <f t="shared" si="1"/>
        <v>95</v>
      </c>
      <c r="G19" s="45">
        <f t="shared" si="1"/>
        <v>88</v>
      </c>
      <c r="H19" s="45">
        <f t="shared" si="1"/>
        <v>85</v>
      </c>
      <c r="I19" s="45">
        <f t="shared" si="1"/>
        <v>90</v>
      </c>
      <c r="J19" s="45">
        <f t="shared" si="1"/>
        <v>90</v>
      </c>
      <c r="K19" s="45">
        <f t="shared" si="1"/>
        <v>85</v>
      </c>
      <c r="L19" s="45">
        <f t="shared" si="1"/>
        <v>89</v>
      </c>
      <c r="M19" s="45">
        <f t="shared" si="1"/>
        <v>90</v>
      </c>
      <c r="N19" s="45">
        <f t="shared" si="1"/>
        <v>100</v>
      </c>
      <c r="O19" s="45">
        <f t="shared" si="1"/>
        <v>100</v>
      </c>
      <c r="P19" s="45">
        <f t="shared" si="1"/>
        <v>100</v>
      </c>
      <c r="Q19" s="45">
        <f t="shared" si="1"/>
        <v>95</v>
      </c>
      <c r="R19" s="45">
        <f t="shared" si="1"/>
        <v>80</v>
      </c>
      <c r="S19" s="45">
        <f>SUM(S14:S18)</f>
        <v>85</v>
      </c>
      <c r="T19" s="68">
        <f>SUM(T14:T18)</f>
        <v>90.875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Y14:Y18" name="Range1_2"/>
    <protectedRange sqref="Z14:Z18" name="Range1_3"/>
    <protectedRange sqref="AA14" name="Range1_1_1"/>
    <protectedRange sqref="AA18" name="Range1_1_1_1"/>
    <protectedRange sqref="AA15" name="Range1_3_1"/>
    <protectedRange sqref="AA17" name="Range1_5"/>
    <protectedRange sqref="AA16" name="Range1_6"/>
    <protectedRange sqref="U14:U18" name="Range1_4"/>
    <protectedRange sqref="V14" name="Range1_1_2"/>
    <protectedRange sqref="V17" name="Range1_1_1_2"/>
    <protectedRange sqref="V16" name="Range1_1_1_1_1"/>
    <protectedRange sqref="V15" name="Range1_1_1_1_1_1"/>
    <protectedRange sqref="V18" name="Range1_3_1_1"/>
    <protectedRange sqref="W14:W18" name="Range1_3_2"/>
    <protectedRange sqref="AB14:AB18" name="Range1_1_4"/>
    <protectedRange sqref="AC14:AC18" name="Range1_1_5"/>
  </protectedRanges>
  <mergeCells count="3">
    <mergeCell ref="C10:C13"/>
    <mergeCell ref="D10:T10"/>
    <mergeCell ref="U11:AJ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08EB-E0BF-41BE-B6E7-ED9FDC3981E7}">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78</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49.8"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87.8" thickBot="1" x14ac:dyDescent="0.35">
      <c r="A14" s="50" t="s">
        <v>20</v>
      </c>
      <c r="B14" s="51" t="s">
        <v>21</v>
      </c>
      <c r="C14" s="57">
        <v>35</v>
      </c>
      <c r="D14" s="37">
        <v>30</v>
      </c>
      <c r="E14" s="37">
        <v>25</v>
      </c>
      <c r="F14" s="37">
        <v>35</v>
      </c>
      <c r="G14" s="37">
        <v>18</v>
      </c>
      <c r="H14" s="37">
        <v>30</v>
      </c>
      <c r="I14" s="37">
        <v>19</v>
      </c>
      <c r="J14" s="37">
        <v>15</v>
      </c>
      <c r="K14" s="37">
        <v>25</v>
      </c>
      <c r="L14" s="37">
        <v>29</v>
      </c>
      <c r="M14" s="37">
        <v>30</v>
      </c>
      <c r="N14" s="37">
        <v>20</v>
      </c>
      <c r="O14" s="37">
        <v>20</v>
      </c>
      <c r="P14" s="37">
        <v>20</v>
      </c>
      <c r="Q14" s="37">
        <v>35</v>
      </c>
      <c r="R14" s="37">
        <v>30</v>
      </c>
      <c r="S14" s="37">
        <v>30</v>
      </c>
      <c r="T14" s="46">
        <f>AVERAGE(D14:S14)</f>
        <v>25.6875</v>
      </c>
      <c r="U14" s="64" t="s">
        <v>694</v>
      </c>
      <c r="V14" s="64" t="s">
        <v>698</v>
      </c>
      <c r="W14" s="67" t="s">
        <v>585</v>
      </c>
      <c r="X14" s="64" t="s">
        <v>423</v>
      </c>
      <c r="Y14" s="64" t="s">
        <v>330</v>
      </c>
      <c r="Z14" s="64" t="s">
        <v>428</v>
      </c>
      <c r="AA14" s="64" t="s">
        <v>433</v>
      </c>
      <c r="AB14" s="64" t="s">
        <v>874</v>
      </c>
      <c r="AC14" s="64"/>
      <c r="AD14" s="41"/>
      <c r="AE14" s="41"/>
      <c r="AF14" s="41" t="s">
        <v>147</v>
      </c>
      <c r="AG14" s="41"/>
      <c r="AH14" s="41" t="s">
        <v>200</v>
      </c>
      <c r="AI14" s="41" t="s">
        <v>250</v>
      </c>
      <c r="AJ14" s="41"/>
    </row>
    <row r="15" spans="1:36" s="31" customFormat="1" ht="307.2" customHeight="1" thickBot="1" x14ac:dyDescent="0.35">
      <c r="A15" s="52" t="s">
        <v>22</v>
      </c>
      <c r="B15" s="53" t="s">
        <v>23</v>
      </c>
      <c r="C15" s="58">
        <v>25</v>
      </c>
      <c r="D15" s="32">
        <v>25</v>
      </c>
      <c r="E15" s="32">
        <v>22</v>
      </c>
      <c r="F15" s="32">
        <v>25</v>
      </c>
      <c r="G15" s="32">
        <v>18</v>
      </c>
      <c r="H15" s="32">
        <v>20</v>
      </c>
      <c r="I15" s="32">
        <v>17</v>
      </c>
      <c r="J15" s="32">
        <v>12</v>
      </c>
      <c r="K15" s="32">
        <v>0</v>
      </c>
      <c r="L15" s="32">
        <v>25</v>
      </c>
      <c r="M15" s="32">
        <v>24</v>
      </c>
      <c r="N15" s="32">
        <v>20</v>
      </c>
      <c r="O15" s="32">
        <v>12</v>
      </c>
      <c r="P15" s="32">
        <v>12</v>
      </c>
      <c r="Q15" s="32">
        <v>25</v>
      </c>
      <c r="R15" s="32">
        <v>25</v>
      </c>
      <c r="S15" s="32">
        <v>20</v>
      </c>
      <c r="T15" s="46">
        <f>AVERAGE(D15:S15)</f>
        <v>18.875</v>
      </c>
      <c r="U15" s="65" t="s">
        <v>665</v>
      </c>
      <c r="V15" s="65" t="s">
        <v>699</v>
      </c>
      <c r="W15" s="65" t="s">
        <v>304</v>
      </c>
      <c r="X15" s="65" t="s">
        <v>414</v>
      </c>
      <c r="Y15" s="65" t="s">
        <v>426</v>
      </c>
      <c r="Z15" s="65" t="s">
        <v>429</v>
      </c>
      <c r="AA15" s="65" t="s">
        <v>434</v>
      </c>
      <c r="AB15" s="65" t="s">
        <v>875</v>
      </c>
      <c r="AC15" s="65" t="s">
        <v>878</v>
      </c>
      <c r="AD15" s="32"/>
      <c r="AE15" s="32"/>
      <c r="AF15" s="32" t="s">
        <v>148</v>
      </c>
      <c r="AG15" s="32"/>
      <c r="AH15" s="32" t="s">
        <v>201</v>
      </c>
      <c r="AI15" s="32" t="s">
        <v>214</v>
      </c>
      <c r="AJ15" s="32"/>
    </row>
    <row r="16" spans="1:36" s="31" customFormat="1" ht="134.4" customHeight="1" thickBot="1" x14ac:dyDescent="0.35">
      <c r="A16" s="50" t="s">
        <v>24</v>
      </c>
      <c r="B16" s="54" t="s">
        <v>25</v>
      </c>
      <c r="C16" s="57">
        <v>15</v>
      </c>
      <c r="D16" s="37">
        <v>15</v>
      </c>
      <c r="E16" s="37">
        <v>15</v>
      </c>
      <c r="F16" s="37">
        <v>15</v>
      </c>
      <c r="G16" s="37">
        <v>9</v>
      </c>
      <c r="H16" s="37">
        <v>7</v>
      </c>
      <c r="I16" s="37">
        <v>8</v>
      </c>
      <c r="J16" s="37">
        <v>15</v>
      </c>
      <c r="K16" s="37">
        <v>15</v>
      </c>
      <c r="L16" s="37">
        <v>15</v>
      </c>
      <c r="M16" s="37">
        <v>14</v>
      </c>
      <c r="N16" s="37">
        <v>5</v>
      </c>
      <c r="O16" s="37">
        <v>10</v>
      </c>
      <c r="P16" s="37">
        <v>7</v>
      </c>
      <c r="Q16" s="37">
        <v>15</v>
      </c>
      <c r="R16" s="37">
        <v>7</v>
      </c>
      <c r="S16" s="37">
        <v>12</v>
      </c>
      <c r="T16" s="46">
        <f>AVERAGE(D16:S16)</f>
        <v>11.5</v>
      </c>
      <c r="U16" s="66" t="s">
        <v>695</v>
      </c>
      <c r="V16" s="66" t="s">
        <v>700</v>
      </c>
      <c r="W16" s="66" t="s">
        <v>702</v>
      </c>
      <c r="X16" s="66" t="s">
        <v>424</v>
      </c>
      <c r="Y16" s="66" t="s">
        <v>427</v>
      </c>
      <c r="Z16" s="66" t="s">
        <v>430</v>
      </c>
      <c r="AA16" s="66" t="s">
        <v>435</v>
      </c>
      <c r="AB16" s="66" t="s">
        <v>876</v>
      </c>
      <c r="AC16" s="66" t="s">
        <v>879</v>
      </c>
      <c r="AD16" s="42"/>
      <c r="AE16" s="42"/>
      <c r="AF16" s="42" t="s">
        <v>149</v>
      </c>
      <c r="AG16" s="42"/>
      <c r="AH16" s="42" t="s">
        <v>202</v>
      </c>
      <c r="AI16" s="42" t="s">
        <v>251</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0</v>
      </c>
      <c r="L17" s="32">
        <v>15</v>
      </c>
      <c r="M17" s="32">
        <v>14</v>
      </c>
      <c r="N17" s="32">
        <v>12</v>
      </c>
      <c r="O17" s="32">
        <v>15</v>
      </c>
      <c r="P17" s="32">
        <v>15</v>
      </c>
      <c r="Q17" s="32">
        <v>15</v>
      </c>
      <c r="R17" s="32">
        <v>15</v>
      </c>
      <c r="S17" s="32">
        <v>10</v>
      </c>
      <c r="T17" s="46">
        <f>AVERAGE(D17:S17)</f>
        <v>13.5</v>
      </c>
      <c r="U17" s="65" t="s">
        <v>696</v>
      </c>
      <c r="V17" s="65" t="s">
        <v>138</v>
      </c>
      <c r="W17" s="65" t="s">
        <v>324</v>
      </c>
      <c r="X17" s="65" t="s">
        <v>343</v>
      </c>
      <c r="Y17" s="65" t="s">
        <v>416</v>
      </c>
      <c r="Z17" s="65" t="s">
        <v>431</v>
      </c>
      <c r="AA17" s="65" t="s">
        <v>324</v>
      </c>
      <c r="AB17" s="65" t="s">
        <v>877</v>
      </c>
      <c r="AC17" s="65" t="s">
        <v>880</v>
      </c>
      <c r="AD17" s="32"/>
      <c r="AE17" s="32"/>
      <c r="AF17" s="32" t="s">
        <v>138</v>
      </c>
      <c r="AG17" s="32" t="s">
        <v>181</v>
      </c>
      <c r="AH17" s="32" t="s">
        <v>205</v>
      </c>
      <c r="AI17" s="32" t="s">
        <v>252</v>
      </c>
      <c r="AJ17" s="32"/>
    </row>
    <row r="18" spans="1:36" s="31" customFormat="1" ht="132" customHeight="1" thickBot="1" x14ac:dyDescent="0.35">
      <c r="A18" s="50" t="s">
        <v>28</v>
      </c>
      <c r="B18" s="54" t="s">
        <v>29</v>
      </c>
      <c r="C18" s="36">
        <v>10</v>
      </c>
      <c r="D18" s="37">
        <v>7</v>
      </c>
      <c r="E18" s="37">
        <v>0</v>
      </c>
      <c r="F18" s="37">
        <v>0</v>
      </c>
      <c r="G18" s="37">
        <v>10</v>
      </c>
      <c r="H18" s="37">
        <v>0</v>
      </c>
      <c r="I18" s="37">
        <v>10</v>
      </c>
      <c r="J18" s="37">
        <v>10</v>
      </c>
      <c r="K18" s="37">
        <v>0</v>
      </c>
      <c r="L18" s="37">
        <v>0</v>
      </c>
      <c r="M18" s="37">
        <v>9</v>
      </c>
      <c r="N18" s="37">
        <v>10</v>
      </c>
      <c r="O18" s="37">
        <v>10</v>
      </c>
      <c r="P18" s="37">
        <v>10</v>
      </c>
      <c r="Q18" s="37">
        <v>0</v>
      </c>
      <c r="R18" s="37">
        <v>0</v>
      </c>
      <c r="S18" s="37">
        <v>0</v>
      </c>
      <c r="T18" s="46">
        <f>AVERAGE(D18:S18)</f>
        <v>4.75</v>
      </c>
      <c r="U18" s="67" t="s">
        <v>697</v>
      </c>
      <c r="V18" s="67" t="s">
        <v>701</v>
      </c>
      <c r="W18" s="67" t="s">
        <v>703</v>
      </c>
      <c r="X18" s="67" t="s">
        <v>425</v>
      </c>
      <c r="Y18" s="67" t="s">
        <v>221</v>
      </c>
      <c r="Z18" s="67" t="s">
        <v>432</v>
      </c>
      <c r="AA18" s="67" t="s">
        <v>436</v>
      </c>
      <c r="AB18" s="67" t="s">
        <v>846</v>
      </c>
      <c r="AC18" s="67" t="s">
        <v>881</v>
      </c>
      <c r="AD18" s="37"/>
      <c r="AE18" s="37" t="s">
        <v>100</v>
      </c>
      <c r="AF18" s="37" t="s">
        <v>130</v>
      </c>
      <c r="AG18" s="37" t="s">
        <v>170</v>
      </c>
      <c r="AH18" s="37" t="s">
        <v>206</v>
      </c>
      <c r="AI18" s="37" t="s">
        <v>244</v>
      </c>
      <c r="AJ18" s="67" t="s">
        <v>942</v>
      </c>
    </row>
    <row r="19" spans="1:36" ht="15" customHeight="1" thickBot="1" x14ac:dyDescent="0.35">
      <c r="A19" s="11" t="s">
        <v>8</v>
      </c>
      <c r="B19" s="12"/>
      <c r="C19" s="45">
        <f t="shared" ref="C19" si="0">SUM(C14:C18)</f>
        <v>100</v>
      </c>
      <c r="D19" s="45">
        <f>SUM(D14:D18)</f>
        <v>92</v>
      </c>
      <c r="E19" s="45">
        <f t="shared" ref="E19:R19" si="1">SUM(E14:E18)</f>
        <v>77</v>
      </c>
      <c r="F19" s="45">
        <f t="shared" si="1"/>
        <v>90</v>
      </c>
      <c r="G19" s="45">
        <f t="shared" si="1"/>
        <v>70</v>
      </c>
      <c r="H19" s="45">
        <f t="shared" si="1"/>
        <v>72</v>
      </c>
      <c r="I19" s="45">
        <f t="shared" si="1"/>
        <v>69</v>
      </c>
      <c r="J19" s="45">
        <f t="shared" si="1"/>
        <v>67</v>
      </c>
      <c r="K19" s="45">
        <f t="shared" si="1"/>
        <v>40</v>
      </c>
      <c r="L19" s="45">
        <f t="shared" si="1"/>
        <v>84</v>
      </c>
      <c r="M19" s="45">
        <f t="shared" si="1"/>
        <v>91</v>
      </c>
      <c r="N19" s="45">
        <f t="shared" si="1"/>
        <v>67</v>
      </c>
      <c r="O19" s="45">
        <f t="shared" si="1"/>
        <v>67</v>
      </c>
      <c r="P19" s="45">
        <f t="shared" si="1"/>
        <v>64</v>
      </c>
      <c r="Q19" s="45">
        <f t="shared" si="1"/>
        <v>90</v>
      </c>
      <c r="R19" s="45">
        <f t="shared" si="1"/>
        <v>77</v>
      </c>
      <c r="S19" s="45">
        <f>SUM(S14:S18)</f>
        <v>72</v>
      </c>
      <c r="T19" s="68">
        <f>SUM(T14:T18)</f>
        <v>74.3125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
    <protectedRange sqref="Y14:Y18" name="Range1_2"/>
    <protectedRange sqref="Z14:Z18" name="Range1_3"/>
    <protectedRange sqref="AA17" name="Range1_1_1"/>
    <protectedRange sqref="AA14" name="Range1_1_1_1"/>
    <protectedRange sqref="AA18" name="Range1_3_1"/>
    <protectedRange sqref="AA15" name="Range1_4"/>
    <protectedRange sqref="AA16" name="Range1_5"/>
    <protectedRange sqref="U14:U18" name="Range1_3_2"/>
    <protectedRange sqref="V14:V17" name="Range1_6"/>
    <protectedRange sqref="V18" name="Range1_3_3"/>
    <protectedRange sqref="W14:W18" name="Range1_3_4"/>
    <protectedRange sqref="AB14:AB18" name="Range1_1"/>
    <protectedRange sqref="AC14:AC18" name="Range1_1_2"/>
    <protectedRange sqref="AJ18" name="Range1_7"/>
  </protectedRanges>
  <mergeCells count="3">
    <mergeCell ref="C10:C13"/>
    <mergeCell ref="D10:T10"/>
    <mergeCell ref="U11:AJ1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B173-C5C2-408A-AAEA-4135BEC18196}">
  <dimension ref="A2:AH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8" width="14.33203125" customWidth="1"/>
    <col min="19" max="19" width="16.5546875" bestFit="1" customWidth="1"/>
    <col min="20" max="20" width="26.88671875" customWidth="1"/>
    <col min="21" max="21" width="28" customWidth="1"/>
    <col min="22" max="22" width="26.44140625" customWidth="1"/>
    <col min="23" max="34" width="28.88671875" customWidth="1"/>
  </cols>
  <sheetData>
    <row r="2" spans="1:34" ht="27" customHeight="1" thickBot="1" x14ac:dyDescent="0.35">
      <c r="E2" s="1" t="s">
        <v>0</v>
      </c>
      <c r="F2" s="60" t="s">
        <v>64</v>
      </c>
      <c r="G2" s="2"/>
      <c r="H2" s="2"/>
    </row>
    <row r="3" spans="1:34" ht="28.2" thickBot="1" x14ac:dyDescent="0.35">
      <c r="C3" s="3"/>
      <c r="D3" s="3"/>
      <c r="E3" s="1" t="s">
        <v>1</v>
      </c>
      <c r="F3" s="61" t="s">
        <v>65</v>
      </c>
      <c r="G3" s="18"/>
      <c r="H3" s="2"/>
    </row>
    <row r="4" spans="1:34" ht="25.8" customHeight="1" thickBot="1" x14ac:dyDescent="0.35">
      <c r="C4" s="3"/>
      <c r="D4" s="3"/>
      <c r="E4" s="33" t="s">
        <v>13</v>
      </c>
      <c r="F4" s="43" t="s">
        <v>79</v>
      </c>
      <c r="G4" s="2"/>
      <c r="H4" s="2"/>
    </row>
    <row r="5" spans="1:34" ht="24" customHeight="1" thickBot="1" x14ac:dyDescent="0.35">
      <c r="C5" s="3"/>
      <c r="D5" s="3"/>
      <c r="E5" s="1" t="s">
        <v>14</v>
      </c>
      <c r="F5" s="62" t="s">
        <v>31</v>
      </c>
      <c r="G5" s="2"/>
      <c r="H5" s="2"/>
    </row>
    <row r="6" spans="1:34" ht="24" customHeight="1" thickBot="1" x14ac:dyDescent="0.35">
      <c r="C6" s="3"/>
      <c r="D6" s="3"/>
      <c r="E6" s="34" t="s">
        <v>15</v>
      </c>
      <c r="F6" s="35">
        <v>46146</v>
      </c>
      <c r="G6" s="2"/>
      <c r="H6" s="2"/>
    </row>
    <row r="7" spans="1:34" x14ac:dyDescent="0.3">
      <c r="A7" s="3" t="s">
        <v>2</v>
      </c>
    </row>
    <row r="8" spans="1:34" x14ac:dyDescent="0.3">
      <c r="A8" s="4" t="s">
        <v>3</v>
      </c>
      <c r="B8" s="5"/>
    </row>
    <row r="9" spans="1:34" ht="15" thickBot="1" x14ac:dyDescent="0.35">
      <c r="A9" s="4"/>
      <c r="B9" s="5"/>
    </row>
    <row r="10" spans="1:34"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4"/>
      <c r="T10" s="55"/>
      <c r="U10" s="56"/>
      <c r="V10" s="56"/>
      <c r="W10" s="56"/>
      <c r="X10" s="56"/>
      <c r="Y10" s="56"/>
      <c r="Z10" s="56"/>
      <c r="AA10" s="56"/>
      <c r="AB10" s="56"/>
      <c r="AC10" s="56"/>
      <c r="AD10" s="56"/>
      <c r="AE10" s="56"/>
      <c r="AF10" s="56"/>
      <c r="AG10" s="56"/>
      <c r="AH10" s="56"/>
    </row>
    <row r="11" spans="1:34"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18</v>
      </c>
      <c r="T11" s="78" t="s">
        <v>30</v>
      </c>
      <c r="U11" s="79"/>
      <c r="V11" s="79"/>
      <c r="W11" s="79"/>
      <c r="X11" s="79"/>
      <c r="Y11" s="79"/>
      <c r="Z11" s="79"/>
      <c r="AA11" s="79"/>
      <c r="AB11" s="79"/>
      <c r="AC11" s="79"/>
      <c r="AD11" s="79"/>
      <c r="AE11" s="79"/>
      <c r="AF11" s="79"/>
      <c r="AG11" s="79"/>
      <c r="AH11" s="79"/>
    </row>
    <row r="12" spans="1:34" ht="15" thickBot="1" x14ac:dyDescent="0.35">
      <c r="A12" s="9"/>
      <c r="B12" s="9"/>
      <c r="C12" s="86"/>
      <c r="D12" s="8"/>
      <c r="E12" s="8"/>
      <c r="F12" s="8"/>
      <c r="G12" s="8"/>
      <c r="H12" s="8"/>
      <c r="I12" s="8"/>
      <c r="J12" s="8"/>
      <c r="K12" s="8"/>
      <c r="L12" s="8"/>
      <c r="M12" s="8"/>
      <c r="N12" s="8"/>
      <c r="O12" s="8"/>
      <c r="P12" s="8"/>
      <c r="Q12" s="8"/>
      <c r="R12" s="8"/>
      <c r="S12" s="8"/>
      <c r="T12" s="80"/>
      <c r="U12" s="81"/>
      <c r="V12" s="81"/>
      <c r="W12" s="81"/>
      <c r="X12" s="81"/>
      <c r="Y12" s="81"/>
      <c r="Z12" s="81"/>
      <c r="AA12" s="81"/>
      <c r="AB12" s="81"/>
      <c r="AC12" s="81"/>
      <c r="AD12" s="81"/>
      <c r="AE12" s="81"/>
      <c r="AF12" s="81"/>
      <c r="AG12" s="81"/>
      <c r="AH12" s="81"/>
    </row>
    <row r="13" spans="1:34" ht="48"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43</v>
      </c>
      <c r="O13" s="8" t="s">
        <v>44</v>
      </c>
      <c r="P13" s="8" t="s">
        <v>45</v>
      </c>
      <c r="Q13" s="8" t="s">
        <v>46</v>
      </c>
      <c r="R13" s="8" t="s">
        <v>47</v>
      </c>
      <c r="S13" s="8" t="s">
        <v>7</v>
      </c>
      <c r="T13" s="47" t="s">
        <v>48</v>
      </c>
      <c r="U13" s="47" t="s">
        <v>49</v>
      </c>
      <c r="V13" s="47" t="s">
        <v>50</v>
      </c>
      <c r="W13" s="47" t="s">
        <v>51</v>
      </c>
      <c r="X13" s="47" t="s">
        <v>52</v>
      </c>
      <c r="Y13" s="47" t="s">
        <v>53</v>
      </c>
      <c r="Z13" s="47" t="s">
        <v>54</v>
      </c>
      <c r="AA13" s="47" t="s">
        <v>55</v>
      </c>
      <c r="AB13" s="47" t="s">
        <v>56</v>
      </c>
      <c r="AC13" s="47" t="s">
        <v>57</v>
      </c>
      <c r="AD13" s="47" t="s">
        <v>59</v>
      </c>
      <c r="AE13" s="47" t="s">
        <v>60</v>
      </c>
      <c r="AF13" s="47" t="s">
        <v>61</v>
      </c>
      <c r="AG13" s="47" t="s">
        <v>62</v>
      </c>
      <c r="AH13" s="47" t="s">
        <v>63</v>
      </c>
    </row>
    <row r="14" spans="1:34" s="31" customFormat="1" ht="187.8" thickBot="1" x14ac:dyDescent="0.35">
      <c r="A14" s="50" t="s">
        <v>20</v>
      </c>
      <c r="B14" s="51" t="s">
        <v>21</v>
      </c>
      <c r="C14" s="57">
        <v>35</v>
      </c>
      <c r="D14" s="37">
        <v>30</v>
      </c>
      <c r="E14" s="37">
        <v>0</v>
      </c>
      <c r="F14" s="37">
        <v>35</v>
      </c>
      <c r="G14" s="37">
        <v>21</v>
      </c>
      <c r="H14" s="37">
        <v>29</v>
      </c>
      <c r="I14" s="37">
        <v>23</v>
      </c>
      <c r="J14" s="37">
        <v>15</v>
      </c>
      <c r="K14" s="37">
        <v>35</v>
      </c>
      <c r="L14" s="37">
        <v>25</v>
      </c>
      <c r="M14" s="37">
        <v>0</v>
      </c>
      <c r="N14" s="37">
        <v>30</v>
      </c>
      <c r="O14" s="37">
        <v>30</v>
      </c>
      <c r="P14" s="37">
        <v>35</v>
      </c>
      <c r="Q14" s="37">
        <v>15</v>
      </c>
      <c r="R14" s="37">
        <v>32</v>
      </c>
      <c r="S14" s="46">
        <f>AVERAGE(D14:R14)</f>
        <v>23.666666666666668</v>
      </c>
      <c r="T14" s="64" t="s">
        <v>704</v>
      </c>
      <c r="U14" s="64" t="s">
        <v>708</v>
      </c>
      <c r="V14" s="67" t="s">
        <v>712</v>
      </c>
      <c r="W14" s="64" t="s">
        <v>437</v>
      </c>
      <c r="X14" s="64" t="s">
        <v>330</v>
      </c>
      <c r="Y14" s="64" t="s">
        <v>442</v>
      </c>
      <c r="Z14" s="64" t="s">
        <v>446</v>
      </c>
      <c r="AA14" s="64" t="s">
        <v>804</v>
      </c>
      <c r="AB14" s="64"/>
      <c r="AC14" s="41"/>
      <c r="AD14" s="41" t="s">
        <v>140</v>
      </c>
      <c r="AE14" s="41"/>
      <c r="AF14" s="41" t="s">
        <v>200</v>
      </c>
      <c r="AG14" s="41" t="s">
        <v>253</v>
      </c>
      <c r="AH14" s="41"/>
    </row>
    <row r="15" spans="1:34" s="31" customFormat="1" ht="307.2" customHeight="1" thickBot="1" x14ac:dyDescent="0.35">
      <c r="A15" s="52" t="s">
        <v>22</v>
      </c>
      <c r="B15" s="53" t="s">
        <v>23</v>
      </c>
      <c r="C15" s="58">
        <v>25</v>
      </c>
      <c r="D15" s="32">
        <v>25</v>
      </c>
      <c r="E15" s="32">
        <v>25</v>
      </c>
      <c r="F15" s="32">
        <v>25</v>
      </c>
      <c r="G15" s="32">
        <v>17</v>
      </c>
      <c r="H15" s="32">
        <v>20</v>
      </c>
      <c r="I15" s="32">
        <v>18</v>
      </c>
      <c r="J15" s="32">
        <v>12</v>
      </c>
      <c r="K15" s="32">
        <v>25</v>
      </c>
      <c r="L15" s="32">
        <v>25</v>
      </c>
      <c r="M15" s="32">
        <v>5</v>
      </c>
      <c r="N15" s="32">
        <v>12</v>
      </c>
      <c r="O15" s="32">
        <v>12</v>
      </c>
      <c r="P15" s="32">
        <v>25</v>
      </c>
      <c r="Q15" s="32">
        <v>25</v>
      </c>
      <c r="R15" s="32">
        <v>20</v>
      </c>
      <c r="S15" s="46">
        <f>AVERAGE(D15:R15)</f>
        <v>19.399999999999999</v>
      </c>
      <c r="T15" s="65" t="s">
        <v>705</v>
      </c>
      <c r="U15" s="65" t="s">
        <v>632</v>
      </c>
      <c r="V15" s="65" t="s">
        <v>509</v>
      </c>
      <c r="W15" s="65" t="s">
        <v>438</v>
      </c>
      <c r="X15" s="65" t="s">
        <v>295</v>
      </c>
      <c r="Y15" s="65" t="s">
        <v>443</v>
      </c>
      <c r="Z15" s="65" t="s">
        <v>447</v>
      </c>
      <c r="AA15" s="65" t="s">
        <v>805</v>
      </c>
      <c r="AB15" s="65" t="s">
        <v>861</v>
      </c>
      <c r="AC15" s="32"/>
      <c r="AD15" s="32" t="s">
        <v>141</v>
      </c>
      <c r="AE15" s="32"/>
      <c r="AF15" s="32" t="s">
        <v>201</v>
      </c>
      <c r="AG15" s="32" t="s">
        <v>214</v>
      </c>
      <c r="AH15" s="32"/>
    </row>
    <row r="16" spans="1:34" s="31" customFormat="1" ht="134.4" customHeight="1" thickBot="1" x14ac:dyDescent="0.35">
      <c r="A16" s="50" t="s">
        <v>24</v>
      </c>
      <c r="B16" s="54" t="s">
        <v>25</v>
      </c>
      <c r="C16" s="57">
        <v>15</v>
      </c>
      <c r="D16" s="37">
        <v>10</v>
      </c>
      <c r="E16" s="37">
        <v>15</v>
      </c>
      <c r="F16" s="37">
        <v>15</v>
      </c>
      <c r="G16" s="37">
        <v>3</v>
      </c>
      <c r="H16" s="37">
        <v>7</v>
      </c>
      <c r="I16" s="37">
        <v>0</v>
      </c>
      <c r="J16" s="37">
        <v>15</v>
      </c>
      <c r="K16" s="37">
        <v>15</v>
      </c>
      <c r="L16" s="37">
        <v>15</v>
      </c>
      <c r="M16" s="37">
        <v>14</v>
      </c>
      <c r="N16" s="37">
        <v>5</v>
      </c>
      <c r="O16" s="37">
        <v>7</v>
      </c>
      <c r="P16" s="37">
        <v>15</v>
      </c>
      <c r="Q16" s="37">
        <v>10</v>
      </c>
      <c r="R16" s="37">
        <v>7</v>
      </c>
      <c r="S16" s="46">
        <f>AVERAGE(D16:R16)</f>
        <v>10.199999999999999</v>
      </c>
      <c r="T16" s="66" t="s">
        <v>706</v>
      </c>
      <c r="U16" s="66" t="s">
        <v>709</v>
      </c>
      <c r="V16" s="66" t="s">
        <v>692</v>
      </c>
      <c r="W16" s="66" t="s">
        <v>439</v>
      </c>
      <c r="X16" s="66" t="s">
        <v>441</v>
      </c>
      <c r="Y16" s="66" t="s">
        <v>444</v>
      </c>
      <c r="Z16" s="66" t="s">
        <v>448</v>
      </c>
      <c r="AA16" s="66" t="s">
        <v>819</v>
      </c>
      <c r="AB16" s="66" t="s">
        <v>882</v>
      </c>
      <c r="AC16" s="42"/>
      <c r="AD16" s="42" t="s">
        <v>150</v>
      </c>
      <c r="AE16" s="42"/>
      <c r="AF16" s="42" t="s">
        <v>202</v>
      </c>
      <c r="AG16" s="42" t="s">
        <v>254</v>
      </c>
      <c r="AH16" s="42"/>
    </row>
    <row r="17" spans="1:34"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12</v>
      </c>
      <c r="S17" s="46">
        <f>AVERAGE(D17:R17)</f>
        <v>14.733333333333333</v>
      </c>
      <c r="T17" s="65" t="s">
        <v>642</v>
      </c>
      <c r="U17" s="65" t="s">
        <v>710</v>
      </c>
      <c r="V17" s="65" t="s">
        <v>713</v>
      </c>
      <c r="W17" s="65" t="s">
        <v>440</v>
      </c>
      <c r="X17" s="65" t="s">
        <v>416</v>
      </c>
      <c r="Y17" s="65" t="s">
        <v>445</v>
      </c>
      <c r="Z17" s="65" t="s">
        <v>324</v>
      </c>
      <c r="AA17" s="65" t="s">
        <v>819</v>
      </c>
      <c r="AB17" s="65" t="s">
        <v>883</v>
      </c>
      <c r="AC17" s="32"/>
      <c r="AD17" s="32" t="s">
        <v>138</v>
      </c>
      <c r="AE17" s="32" t="s">
        <v>182</v>
      </c>
      <c r="AF17" s="32" t="s">
        <v>205</v>
      </c>
      <c r="AG17" s="32" t="s">
        <v>255</v>
      </c>
      <c r="AH17" s="32"/>
    </row>
    <row r="18" spans="1:34" s="31" customFormat="1" ht="132" customHeight="1" thickBot="1" x14ac:dyDescent="0.35">
      <c r="A18" s="50" t="s">
        <v>28</v>
      </c>
      <c r="B18" s="54" t="s">
        <v>29</v>
      </c>
      <c r="C18" s="36">
        <v>10</v>
      </c>
      <c r="D18" s="37">
        <v>7</v>
      </c>
      <c r="E18" s="37">
        <v>5</v>
      </c>
      <c r="F18" s="37">
        <v>5</v>
      </c>
      <c r="G18" s="37">
        <v>10</v>
      </c>
      <c r="H18" s="37">
        <v>5</v>
      </c>
      <c r="I18" s="37">
        <v>10</v>
      </c>
      <c r="J18" s="37">
        <v>10</v>
      </c>
      <c r="K18" s="37">
        <v>5</v>
      </c>
      <c r="L18" s="37">
        <v>5</v>
      </c>
      <c r="M18" s="37">
        <v>3</v>
      </c>
      <c r="N18" s="37">
        <v>10</v>
      </c>
      <c r="O18" s="37">
        <v>7</v>
      </c>
      <c r="P18" s="37">
        <v>5</v>
      </c>
      <c r="Q18" s="37">
        <v>5</v>
      </c>
      <c r="R18" s="37">
        <v>9</v>
      </c>
      <c r="S18" s="46">
        <f>AVERAGE(D18:R18)</f>
        <v>6.7333333333333334</v>
      </c>
      <c r="T18" s="67" t="s">
        <v>707</v>
      </c>
      <c r="U18" s="67" t="s">
        <v>711</v>
      </c>
      <c r="V18" s="67" t="s">
        <v>714</v>
      </c>
      <c r="W18" s="67" t="s">
        <v>354</v>
      </c>
      <c r="X18" s="67" t="s">
        <v>280</v>
      </c>
      <c r="Y18" s="67" t="s">
        <v>410</v>
      </c>
      <c r="Z18" s="67" t="s">
        <v>449</v>
      </c>
      <c r="AA18" s="67" t="s">
        <v>808</v>
      </c>
      <c r="AB18" s="67" t="s">
        <v>884</v>
      </c>
      <c r="AC18" s="37"/>
      <c r="AD18" s="37" t="s">
        <v>151</v>
      </c>
      <c r="AE18" s="37"/>
      <c r="AF18" s="37" t="s">
        <v>204</v>
      </c>
      <c r="AG18" s="37" t="s">
        <v>256</v>
      </c>
      <c r="AH18" s="37"/>
    </row>
    <row r="19" spans="1:34" ht="15" customHeight="1" thickBot="1" x14ac:dyDescent="0.35">
      <c r="A19" s="11" t="s">
        <v>8</v>
      </c>
      <c r="B19" s="12"/>
      <c r="C19" s="45">
        <f t="shared" ref="C19" si="0">SUM(C14:C18)</f>
        <v>100</v>
      </c>
      <c r="D19" s="45">
        <f>SUM(D14:D18)</f>
        <v>87</v>
      </c>
      <c r="E19" s="45">
        <f t="shared" ref="E19:Q19" si="1">SUM(E14:E18)</f>
        <v>60</v>
      </c>
      <c r="F19" s="45">
        <f t="shared" si="1"/>
        <v>95</v>
      </c>
      <c r="G19" s="45">
        <f t="shared" si="1"/>
        <v>66</v>
      </c>
      <c r="H19" s="45">
        <f t="shared" si="1"/>
        <v>76</v>
      </c>
      <c r="I19" s="45">
        <f t="shared" si="1"/>
        <v>66</v>
      </c>
      <c r="J19" s="45">
        <f t="shared" si="1"/>
        <v>67</v>
      </c>
      <c r="K19" s="45">
        <f t="shared" si="1"/>
        <v>95</v>
      </c>
      <c r="L19" s="45">
        <f t="shared" si="1"/>
        <v>85</v>
      </c>
      <c r="M19" s="45">
        <f t="shared" si="1"/>
        <v>36</v>
      </c>
      <c r="N19" s="45">
        <f t="shared" si="1"/>
        <v>72</v>
      </c>
      <c r="O19" s="45">
        <f t="shared" si="1"/>
        <v>71</v>
      </c>
      <c r="P19" s="45">
        <f t="shared" si="1"/>
        <v>95</v>
      </c>
      <c r="Q19" s="45">
        <f t="shared" si="1"/>
        <v>70</v>
      </c>
      <c r="R19" s="45">
        <f>SUM(R14:R18)</f>
        <v>80</v>
      </c>
      <c r="S19" s="68">
        <f>SUM(S14:S18)</f>
        <v>74.733333333333334</v>
      </c>
      <c r="T19" s="28"/>
    </row>
    <row r="22" spans="1:34" x14ac:dyDescent="0.3">
      <c r="A22" s="17"/>
    </row>
    <row r="23" spans="1:34" x14ac:dyDescent="0.3">
      <c r="A23" s="17"/>
    </row>
    <row r="24" spans="1:34" x14ac:dyDescent="0.3">
      <c r="A24" s="17"/>
    </row>
    <row r="26" spans="1:34" ht="15.6" x14ac:dyDescent="0.3">
      <c r="A26" s="13"/>
      <c r="B26" s="14"/>
    </row>
    <row r="27" spans="1:34" ht="15.6" x14ac:dyDescent="0.3">
      <c r="A27" s="13"/>
      <c r="B27" s="13"/>
    </row>
    <row r="28" spans="1:34" ht="15.6" x14ac:dyDescent="0.3">
      <c r="A28" s="15"/>
      <c r="B28" s="15"/>
    </row>
    <row r="29" spans="1:34" ht="15.6" x14ac:dyDescent="0.3">
      <c r="A29" s="15"/>
      <c r="B29" s="15"/>
    </row>
    <row r="30" spans="1:34" ht="15.6" x14ac:dyDescent="0.3">
      <c r="A30" s="15"/>
      <c r="B30" s="15"/>
    </row>
    <row r="31" spans="1:34" ht="15.6" x14ac:dyDescent="0.3">
      <c r="A31" s="13"/>
      <c r="B31" s="15"/>
    </row>
    <row r="32" spans="1:3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_2"/>
    <protectedRange sqref="Y14:Y18" name="Range1_3"/>
    <protectedRange sqref="Z14" name="Range1_1_1"/>
    <protectedRange sqref="Z15" name="Range1_3_1"/>
    <protectedRange sqref="Z18" name="Range1_4"/>
    <protectedRange sqref="Z16" name="Range1_5"/>
    <protectedRange sqref="Z17" name="Range1_6"/>
    <protectedRange sqref="T14:T18" name="Range1_3_2"/>
    <protectedRange sqref="U14 U16:U18" name="Range1_7"/>
    <protectedRange sqref="U15" name="Range1_1_1_1_1"/>
    <protectedRange sqref="V14:V18" name="Range1_1_2"/>
    <protectedRange sqref="AA14:AA18" name="Range1_1_4"/>
    <protectedRange sqref="AB14:AB18" name="Range1_1_5"/>
  </protectedRanges>
  <mergeCells count="3">
    <mergeCell ref="C10:C13"/>
    <mergeCell ref="D10:S10"/>
    <mergeCell ref="T11:AH1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4B59-3418-4CE9-A3C4-DE5C4F51A31E}">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80</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3"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35</v>
      </c>
      <c r="F14" s="37">
        <v>35</v>
      </c>
      <c r="G14" s="37">
        <v>30</v>
      </c>
      <c r="H14" s="37">
        <v>30</v>
      </c>
      <c r="I14" s="37">
        <v>29</v>
      </c>
      <c r="J14" s="37">
        <v>35</v>
      </c>
      <c r="K14" s="37">
        <v>35</v>
      </c>
      <c r="L14" s="37">
        <v>30</v>
      </c>
      <c r="M14" s="37">
        <v>34</v>
      </c>
      <c r="N14" s="37">
        <v>35</v>
      </c>
      <c r="O14" s="37">
        <v>35</v>
      </c>
      <c r="P14" s="37">
        <v>35</v>
      </c>
      <c r="Q14" s="37">
        <v>35</v>
      </c>
      <c r="R14" s="37">
        <v>35</v>
      </c>
      <c r="S14" s="37">
        <v>31</v>
      </c>
      <c r="T14" s="46">
        <f>AVERAGE(D14:S14)</f>
        <v>32.75</v>
      </c>
      <c r="U14" s="64" t="s">
        <v>715</v>
      </c>
      <c r="V14" s="64" t="s">
        <v>719</v>
      </c>
      <c r="W14" s="64" t="s">
        <v>723</v>
      </c>
      <c r="X14" s="64" t="s">
        <v>450</v>
      </c>
      <c r="Y14" s="64" t="s">
        <v>451</v>
      </c>
      <c r="Z14" s="64" t="s">
        <v>453</v>
      </c>
      <c r="AA14" s="64" t="s">
        <v>458</v>
      </c>
      <c r="AB14" s="41" t="s">
        <v>804</v>
      </c>
      <c r="AC14" s="41"/>
      <c r="AD14" s="41"/>
      <c r="AE14" s="41" t="s">
        <v>110</v>
      </c>
      <c r="AF14" s="41"/>
      <c r="AG14" s="41" t="s">
        <v>183</v>
      </c>
      <c r="AH14" s="41" t="s">
        <v>200</v>
      </c>
      <c r="AI14" s="41" t="s">
        <v>257</v>
      </c>
      <c r="AJ14" s="41"/>
    </row>
    <row r="15" spans="1:36" s="31" customFormat="1" ht="307.2" customHeight="1" thickBot="1" x14ac:dyDescent="0.35">
      <c r="A15" s="52" t="s">
        <v>22</v>
      </c>
      <c r="B15" s="53" t="s">
        <v>23</v>
      </c>
      <c r="C15" s="58">
        <v>25</v>
      </c>
      <c r="D15" s="32">
        <v>25</v>
      </c>
      <c r="E15" s="32">
        <v>25</v>
      </c>
      <c r="F15" s="32">
        <v>25</v>
      </c>
      <c r="G15" s="32">
        <v>23</v>
      </c>
      <c r="H15" s="32">
        <v>25</v>
      </c>
      <c r="I15" s="32">
        <v>25</v>
      </c>
      <c r="J15" s="32">
        <v>25</v>
      </c>
      <c r="K15" s="32">
        <v>25</v>
      </c>
      <c r="L15" s="32">
        <v>25</v>
      </c>
      <c r="M15" s="32">
        <v>24</v>
      </c>
      <c r="N15" s="32">
        <v>25</v>
      </c>
      <c r="O15" s="32">
        <v>25</v>
      </c>
      <c r="P15" s="32">
        <v>25</v>
      </c>
      <c r="Q15" s="32">
        <v>25</v>
      </c>
      <c r="R15" s="32">
        <v>25</v>
      </c>
      <c r="S15" s="32">
        <v>25</v>
      </c>
      <c r="T15" s="46">
        <f>AVERAGE(D15:S15)</f>
        <v>24.8125</v>
      </c>
      <c r="U15" s="65" t="s">
        <v>716</v>
      </c>
      <c r="V15" s="65" t="s">
        <v>720</v>
      </c>
      <c r="W15" s="65" t="s">
        <v>509</v>
      </c>
      <c r="X15" s="65" t="s">
        <v>309</v>
      </c>
      <c r="Y15" s="65" t="s">
        <v>388</v>
      </c>
      <c r="Z15" s="65" t="s">
        <v>454</v>
      </c>
      <c r="AA15" s="65" t="s">
        <v>304</v>
      </c>
      <c r="AB15" s="32" t="s">
        <v>805</v>
      </c>
      <c r="AC15" s="32" t="s">
        <v>887</v>
      </c>
      <c r="AD15" s="32"/>
      <c r="AE15" s="32" t="s">
        <v>98</v>
      </c>
      <c r="AF15" s="32"/>
      <c r="AG15" s="32" t="s">
        <v>184</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15</v>
      </c>
      <c r="T16" s="46">
        <f>AVERAGE(D16:S16)</f>
        <v>14.9375</v>
      </c>
      <c r="U16" s="66" t="s">
        <v>717</v>
      </c>
      <c r="V16" s="66" t="s">
        <v>721</v>
      </c>
      <c r="W16" s="66" t="s">
        <v>724</v>
      </c>
      <c r="X16" s="66" t="s">
        <v>398</v>
      </c>
      <c r="Y16" s="66" t="s">
        <v>416</v>
      </c>
      <c r="Z16" s="66" t="s">
        <v>455</v>
      </c>
      <c r="AA16" s="70" t="s">
        <v>459</v>
      </c>
      <c r="AB16" s="42" t="s">
        <v>885</v>
      </c>
      <c r="AC16" s="42" t="s">
        <v>888</v>
      </c>
      <c r="AD16" s="42"/>
      <c r="AE16" s="42" t="s">
        <v>113</v>
      </c>
      <c r="AF16" s="42"/>
      <c r="AG16" s="42" t="s">
        <v>185</v>
      </c>
      <c r="AH16" s="42" t="s">
        <v>202</v>
      </c>
      <c r="AI16" s="42" t="s">
        <v>258</v>
      </c>
      <c r="AJ16" s="42"/>
    </row>
    <row r="17" spans="1:36" s="31" customFormat="1" ht="115.8" customHeight="1" thickBot="1" x14ac:dyDescent="0.35">
      <c r="A17" s="52" t="s">
        <v>26</v>
      </c>
      <c r="B17" s="53" t="s">
        <v>27</v>
      </c>
      <c r="C17" s="58">
        <v>15</v>
      </c>
      <c r="D17" s="32">
        <v>15</v>
      </c>
      <c r="E17" s="32">
        <v>15</v>
      </c>
      <c r="F17" s="32">
        <v>15</v>
      </c>
      <c r="G17" s="32">
        <v>15</v>
      </c>
      <c r="H17" s="32">
        <v>10</v>
      </c>
      <c r="I17" s="32">
        <v>15</v>
      </c>
      <c r="J17" s="32">
        <v>15</v>
      </c>
      <c r="K17" s="32">
        <v>15</v>
      </c>
      <c r="L17" s="32">
        <v>15</v>
      </c>
      <c r="M17" s="32">
        <v>14</v>
      </c>
      <c r="N17" s="32">
        <v>15</v>
      </c>
      <c r="O17" s="32">
        <v>15</v>
      </c>
      <c r="P17" s="32">
        <v>15</v>
      </c>
      <c r="Q17" s="32">
        <v>10</v>
      </c>
      <c r="R17" s="32">
        <v>15</v>
      </c>
      <c r="S17" s="32">
        <v>13</v>
      </c>
      <c r="T17" s="46">
        <f>AVERAGE(D17:S17)</f>
        <v>14.1875</v>
      </c>
      <c r="U17" s="65" t="s">
        <v>696</v>
      </c>
      <c r="V17" s="65" t="s">
        <v>138</v>
      </c>
      <c r="W17" s="65" t="s">
        <v>725</v>
      </c>
      <c r="X17" s="65" t="s">
        <v>343</v>
      </c>
      <c r="Y17" s="65" t="s">
        <v>452</v>
      </c>
      <c r="Z17" s="65" t="s">
        <v>456</v>
      </c>
      <c r="AA17" s="65" t="s">
        <v>460</v>
      </c>
      <c r="AB17" s="32" t="s">
        <v>819</v>
      </c>
      <c r="AC17" s="32" t="s">
        <v>889</v>
      </c>
      <c r="AD17" s="32"/>
      <c r="AE17" s="32" t="s">
        <v>115</v>
      </c>
      <c r="AF17" s="32"/>
      <c r="AG17" s="32" t="s">
        <v>186</v>
      </c>
      <c r="AH17" s="32" t="s">
        <v>210</v>
      </c>
      <c r="AI17" s="32" t="s">
        <v>255</v>
      </c>
      <c r="AJ17" s="65" t="s">
        <v>945</v>
      </c>
    </row>
    <row r="18" spans="1:36" s="31" customFormat="1" ht="132" customHeight="1" thickBot="1" x14ac:dyDescent="0.35">
      <c r="A18" s="50" t="s">
        <v>28</v>
      </c>
      <c r="B18" s="54" t="s">
        <v>29</v>
      </c>
      <c r="C18" s="36">
        <v>10</v>
      </c>
      <c r="D18" s="37">
        <v>7</v>
      </c>
      <c r="E18" s="37">
        <v>5</v>
      </c>
      <c r="F18" s="37">
        <v>5</v>
      </c>
      <c r="G18" s="37">
        <v>10</v>
      </c>
      <c r="H18" s="37">
        <v>5</v>
      </c>
      <c r="I18" s="37">
        <v>10</v>
      </c>
      <c r="J18" s="37">
        <v>10</v>
      </c>
      <c r="K18" s="37">
        <v>5</v>
      </c>
      <c r="L18" s="37">
        <v>5</v>
      </c>
      <c r="M18" s="37">
        <v>9</v>
      </c>
      <c r="N18" s="37">
        <v>10</v>
      </c>
      <c r="O18" s="37">
        <v>10</v>
      </c>
      <c r="P18" s="37">
        <v>8</v>
      </c>
      <c r="Q18" s="37">
        <v>5</v>
      </c>
      <c r="R18" s="37">
        <v>5</v>
      </c>
      <c r="S18" s="37">
        <v>10</v>
      </c>
      <c r="T18" s="46">
        <f>AVERAGE(D18:S18)</f>
        <v>7.4375</v>
      </c>
      <c r="U18" s="67" t="s">
        <v>718</v>
      </c>
      <c r="V18" s="67" t="s">
        <v>722</v>
      </c>
      <c r="W18" s="67" t="s">
        <v>726</v>
      </c>
      <c r="X18" s="67" t="s">
        <v>354</v>
      </c>
      <c r="Y18" s="67" t="s">
        <v>280</v>
      </c>
      <c r="Z18" s="67" t="s">
        <v>457</v>
      </c>
      <c r="AA18" s="67" t="s">
        <v>461</v>
      </c>
      <c r="AB18" s="37" t="s">
        <v>886</v>
      </c>
      <c r="AC18" s="37" t="s">
        <v>890</v>
      </c>
      <c r="AD18" s="37"/>
      <c r="AE18" s="37" t="s">
        <v>100</v>
      </c>
      <c r="AF18" s="37"/>
      <c r="AG18" s="37"/>
      <c r="AH18" s="37" t="s">
        <v>204</v>
      </c>
      <c r="AI18" s="37" t="s">
        <v>259</v>
      </c>
      <c r="AJ18" s="37"/>
    </row>
    <row r="19" spans="1:36" ht="15" customHeight="1" thickBot="1" x14ac:dyDescent="0.35">
      <c r="A19" s="11" t="s">
        <v>8</v>
      </c>
      <c r="B19" s="12"/>
      <c r="C19" s="45">
        <f t="shared" ref="C19" si="0">SUM(C14:C18)</f>
        <v>100</v>
      </c>
      <c r="D19" s="45">
        <f>SUM(D14:D18)</f>
        <v>87</v>
      </c>
      <c r="E19" s="45">
        <f t="shared" ref="E19:R19" si="1">SUM(E14:E18)</f>
        <v>95</v>
      </c>
      <c r="F19" s="45">
        <f t="shared" si="1"/>
        <v>95</v>
      </c>
      <c r="G19" s="45">
        <f t="shared" si="1"/>
        <v>93</v>
      </c>
      <c r="H19" s="45">
        <f t="shared" si="1"/>
        <v>85</v>
      </c>
      <c r="I19" s="45">
        <f t="shared" si="1"/>
        <v>94</v>
      </c>
      <c r="J19" s="45">
        <f t="shared" si="1"/>
        <v>100</v>
      </c>
      <c r="K19" s="45">
        <f t="shared" si="1"/>
        <v>95</v>
      </c>
      <c r="L19" s="45">
        <f t="shared" si="1"/>
        <v>90</v>
      </c>
      <c r="M19" s="45">
        <f t="shared" si="1"/>
        <v>95</v>
      </c>
      <c r="N19" s="45">
        <f t="shared" si="1"/>
        <v>100</v>
      </c>
      <c r="O19" s="45">
        <f t="shared" si="1"/>
        <v>100</v>
      </c>
      <c r="P19" s="45">
        <f t="shared" si="1"/>
        <v>98</v>
      </c>
      <c r="Q19" s="45">
        <f t="shared" si="1"/>
        <v>90</v>
      </c>
      <c r="R19" s="45">
        <f t="shared" si="1"/>
        <v>95</v>
      </c>
      <c r="S19" s="45">
        <f>SUM(S14:S18)</f>
        <v>94</v>
      </c>
      <c r="T19" s="68">
        <f>SUM(T14:T18)</f>
        <v>94.125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4"/>
    <protectedRange sqref="V14:V18" name="Range1_5"/>
    <protectedRange sqref="W14:W18" name="Range1_6"/>
    <protectedRange sqref="AJ17" name="Range1_7"/>
  </protectedRanges>
  <mergeCells count="3">
    <mergeCell ref="C10:C13"/>
    <mergeCell ref="D10:T10"/>
    <mergeCell ref="U11:AJ1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0D1B7-57F8-4DDC-B974-35521A86962B}">
  <dimension ref="A2:AH41"/>
  <sheetViews>
    <sheetView showGridLines="0" topLeftCell="B14"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8" width="14.33203125" customWidth="1"/>
    <col min="19" max="19" width="16.5546875" bestFit="1" customWidth="1"/>
    <col min="20" max="20" width="26.88671875" customWidth="1"/>
    <col min="21" max="21" width="28" customWidth="1"/>
    <col min="22" max="22" width="26.44140625" customWidth="1"/>
    <col min="23" max="34" width="28.88671875" customWidth="1"/>
  </cols>
  <sheetData>
    <row r="2" spans="1:34" ht="27" customHeight="1" thickBot="1" x14ac:dyDescent="0.35">
      <c r="E2" s="1" t="s">
        <v>0</v>
      </c>
      <c r="F2" s="60" t="s">
        <v>64</v>
      </c>
      <c r="G2" s="2"/>
      <c r="H2" s="2"/>
    </row>
    <row r="3" spans="1:34" ht="28.2" thickBot="1" x14ac:dyDescent="0.35">
      <c r="C3" s="3"/>
      <c r="D3" s="3"/>
      <c r="E3" s="1" t="s">
        <v>1</v>
      </c>
      <c r="F3" s="61" t="s">
        <v>65</v>
      </c>
      <c r="G3" s="18"/>
      <c r="H3" s="2"/>
    </row>
    <row r="4" spans="1:34" ht="25.8" customHeight="1" thickBot="1" x14ac:dyDescent="0.35">
      <c r="C4" s="3"/>
      <c r="D4" s="3"/>
      <c r="E4" s="33" t="s">
        <v>13</v>
      </c>
      <c r="F4" s="43" t="s">
        <v>81</v>
      </c>
      <c r="G4" s="2"/>
      <c r="H4" s="2"/>
    </row>
    <row r="5" spans="1:34" ht="24" customHeight="1" thickBot="1" x14ac:dyDescent="0.35">
      <c r="C5" s="3"/>
      <c r="D5" s="3"/>
      <c r="E5" s="1" t="s">
        <v>14</v>
      </c>
      <c r="F5" s="62" t="s">
        <v>31</v>
      </c>
      <c r="G5" s="2"/>
      <c r="H5" s="2"/>
    </row>
    <row r="6" spans="1:34" ht="24" customHeight="1" thickBot="1" x14ac:dyDescent="0.35">
      <c r="C6" s="3"/>
      <c r="D6" s="3"/>
      <c r="E6" s="34" t="s">
        <v>15</v>
      </c>
      <c r="F6" s="35">
        <v>46146</v>
      </c>
      <c r="G6" s="2"/>
      <c r="H6" s="2"/>
    </row>
    <row r="7" spans="1:34" x14ac:dyDescent="0.3">
      <c r="A7" s="3" t="s">
        <v>2</v>
      </c>
    </row>
    <row r="8" spans="1:34" x14ac:dyDescent="0.3">
      <c r="A8" s="4" t="s">
        <v>3</v>
      </c>
      <c r="B8" s="5"/>
    </row>
    <row r="9" spans="1:34" ht="15" thickBot="1" x14ac:dyDescent="0.35">
      <c r="A9" s="4"/>
      <c r="B9" s="5"/>
    </row>
    <row r="10" spans="1:34"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4"/>
      <c r="T10" s="55"/>
      <c r="U10" s="56"/>
      <c r="V10" s="56"/>
      <c r="W10" s="56"/>
      <c r="X10" s="56"/>
      <c r="Y10" s="56"/>
      <c r="Z10" s="56"/>
      <c r="AA10" s="56"/>
      <c r="AB10" s="56"/>
      <c r="AC10" s="56"/>
      <c r="AD10" s="56"/>
      <c r="AE10" s="56"/>
      <c r="AF10" s="56"/>
      <c r="AG10" s="56"/>
      <c r="AH10" s="56"/>
    </row>
    <row r="11" spans="1:34"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18</v>
      </c>
      <c r="T11" s="78" t="s">
        <v>30</v>
      </c>
      <c r="U11" s="79"/>
      <c r="V11" s="79"/>
      <c r="W11" s="79"/>
      <c r="X11" s="79"/>
      <c r="Y11" s="79"/>
      <c r="Z11" s="79"/>
      <c r="AA11" s="79"/>
      <c r="AB11" s="79"/>
      <c r="AC11" s="79"/>
      <c r="AD11" s="79"/>
      <c r="AE11" s="79"/>
      <c r="AF11" s="79"/>
      <c r="AG11" s="79"/>
      <c r="AH11" s="79"/>
    </row>
    <row r="12" spans="1:34" ht="15" thickBot="1" x14ac:dyDescent="0.35">
      <c r="A12" s="9"/>
      <c r="B12" s="9"/>
      <c r="C12" s="86"/>
      <c r="D12" s="8"/>
      <c r="E12" s="8"/>
      <c r="F12" s="8"/>
      <c r="G12" s="8"/>
      <c r="H12" s="8"/>
      <c r="I12" s="8"/>
      <c r="J12" s="8"/>
      <c r="K12" s="8"/>
      <c r="L12" s="8"/>
      <c r="M12" s="8"/>
      <c r="N12" s="8"/>
      <c r="O12" s="8"/>
      <c r="P12" s="8"/>
      <c r="Q12" s="8"/>
      <c r="R12" s="8"/>
      <c r="S12" s="8"/>
      <c r="T12" s="80"/>
      <c r="U12" s="81"/>
      <c r="V12" s="81"/>
      <c r="W12" s="81"/>
      <c r="X12" s="81"/>
      <c r="Y12" s="81"/>
      <c r="Z12" s="81"/>
      <c r="AA12" s="81"/>
      <c r="AB12" s="81"/>
      <c r="AC12" s="81"/>
      <c r="AD12" s="81"/>
      <c r="AE12" s="81"/>
      <c r="AF12" s="81"/>
      <c r="AG12" s="81"/>
      <c r="AH12" s="81"/>
    </row>
    <row r="13" spans="1:34" ht="35.4" customHeight="1" thickBot="1" x14ac:dyDescent="0.35">
      <c r="A13" s="10"/>
      <c r="B13" s="10"/>
      <c r="C13" s="87"/>
      <c r="D13" s="8" t="s">
        <v>32</v>
      </c>
      <c r="E13" s="8" t="s">
        <v>33</v>
      </c>
      <c r="F13" s="8" t="s">
        <v>34</v>
      </c>
      <c r="G13" s="8" t="s">
        <v>35</v>
      </c>
      <c r="H13" s="8" t="s">
        <v>36</v>
      </c>
      <c r="I13" s="8" t="s">
        <v>37</v>
      </c>
      <c r="J13" s="8" t="s">
        <v>38</v>
      </c>
      <c r="K13" s="8" t="s">
        <v>39</v>
      </c>
      <c r="L13" s="8" t="s">
        <v>40</v>
      </c>
      <c r="M13" s="8" t="s">
        <v>42</v>
      </c>
      <c r="N13" s="8" t="s">
        <v>43</v>
      </c>
      <c r="O13" s="8" t="s">
        <v>44</v>
      </c>
      <c r="P13" s="8" t="s">
        <v>45</v>
      </c>
      <c r="Q13" s="8" t="s">
        <v>46</v>
      </c>
      <c r="R13" s="8" t="s">
        <v>47</v>
      </c>
      <c r="S13" s="8" t="s">
        <v>7</v>
      </c>
      <c r="T13" s="47" t="s">
        <v>48</v>
      </c>
      <c r="U13" s="47" t="s">
        <v>49</v>
      </c>
      <c r="V13" s="47" t="s">
        <v>50</v>
      </c>
      <c r="W13" s="47" t="s">
        <v>51</v>
      </c>
      <c r="X13" s="47" t="s">
        <v>52</v>
      </c>
      <c r="Y13" s="47" t="s">
        <v>53</v>
      </c>
      <c r="Z13" s="47" t="s">
        <v>54</v>
      </c>
      <c r="AA13" s="47" t="s">
        <v>55</v>
      </c>
      <c r="AB13" s="47" t="s">
        <v>56</v>
      </c>
      <c r="AC13" s="47" t="s">
        <v>58</v>
      </c>
      <c r="AD13" s="47" t="s">
        <v>59</v>
      </c>
      <c r="AE13" s="47" t="s">
        <v>60</v>
      </c>
      <c r="AF13" s="47" t="s">
        <v>61</v>
      </c>
      <c r="AG13" s="47" t="s">
        <v>62</v>
      </c>
      <c r="AH13" s="47" t="s">
        <v>63</v>
      </c>
    </row>
    <row r="14" spans="1:34" s="31" customFormat="1" ht="187.8" thickBot="1" x14ac:dyDescent="0.35">
      <c r="A14" s="50" t="s">
        <v>20</v>
      </c>
      <c r="B14" s="51" t="s">
        <v>21</v>
      </c>
      <c r="C14" s="57">
        <v>35</v>
      </c>
      <c r="D14" s="37">
        <v>25</v>
      </c>
      <c r="E14" s="37">
        <v>25</v>
      </c>
      <c r="F14" s="37">
        <v>32</v>
      </c>
      <c r="G14" s="37">
        <v>35</v>
      </c>
      <c r="H14" s="37">
        <v>35</v>
      </c>
      <c r="I14" s="37">
        <v>33</v>
      </c>
      <c r="J14" s="37">
        <v>30</v>
      </c>
      <c r="K14" s="37">
        <v>35</v>
      </c>
      <c r="L14" s="37">
        <v>29</v>
      </c>
      <c r="M14" s="37">
        <v>35</v>
      </c>
      <c r="N14" s="37">
        <v>35</v>
      </c>
      <c r="O14" s="37">
        <v>35</v>
      </c>
      <c r="P14" s="37">
        <v>35</v>
      </c>
      <c r="Q14" s="37">
        <v>35</v>
      </c>
      <c r="R14" s="37">
        <v>32</v>
      </c>
      <c r="S14" s="46">
        <f>AVERAGE(D14:R14)</f>
        <v>32.4</v>
      </c>
      <c r="T14" s="64" t="s">
        <v>727</v>
      </c>
      <c r="U14" s="64" t="s">
        <v>731</v>
      </c>
      <c r="V14" s="67" t="s">
        <v>734</v>
      </c>
      <c r="W14" s="64" t="s">
        <v>384</v>
      </c>
      <c r="X14" s="64" t="s">
        <v>451</v>
      </c>
      <c r="Y14" s="64" t="s">
        <v>466</v>
      </c>
      <c r="Z14" s="64" t="s">
        <v>471</v>
      </c>
      <c r="AA14" s="64" t="s">
        <v>804</v>
      </c>
      <c r="AB14" s="64"/>
      <c r="AC14" s="41" t="s">
        <v>110</v>
      </c>
      <c r="AD14" s="41"/>
      <c r="AE14" s="41" t="s">
        <v>187</v>
      </c>
      <c r="AF14" s="41" t="s">
        <v>200</v>
      </c>
      <c r="AG14" s="41" t="s">
        <v>260</v>
      </c>
      <c r="AH14" s="41"/>
    </row>
    <row r="15" spans="1:34" s="31" customFormat="1" ht="307.2" customHeight="1" thickBot="1" x14ac:dyDescent="0.35">
      <c r="A15" s="52" t="s">
        <v>22</v>
      </c>
      <c r="B15" s="53" t="s">
        <v>23</v>
      </c>
      <c r="C15" s="58">
        <v>25</v>
      </c>
      <c r="D15" s="32">
        <v>25</v>
      </c>
      <c r="E15" s="32">
        <v>25</v>
      </c>
      <c r="F15" s="32">
        <v>23</v>
      </c>
      <c r="G15" s="32">
        <v>25</v>
      </c>
      <c r="H15" s="32">
        <v>25</v>
      </c>
      <c r="I15" s="32">
        <v>25</v>
      </c>
      <c r="J15" s="32">
        <v>25</v>
      </c>
      <c r="K15" s="32">
        <v>25</v>
      </c>
      <c r="L15" s="32">
        <v>25</v>
      </c>
      <c r="M15" s="32">
        <v>25</v>
      </c>
      <c r="N15" s="32">
        <v>12</v>
      </c>
      <c r="O15" s="32">
        <v>25</v>
      </c>
      <c r="P15" s="32">
        <v>25</v>
      </c>
      <c r="Q15" s="32">
        <v>25</v>
      </c>
      <c r="R15" s="32">
        <v>23</v>
      </c>
      <c r="S15" s="46">
        <f>AVERAGE(D15:R15)</f>
        <v>23.866666666666667</v>
      </c>
      <c r="T15" s="65" t="s">
        <v>561</v>
      </c>
      <c r="U15" s="65" t="s">
        <v>632</v>
      </c>
      <c r="V15" s="67" t="s">
        <v>735</v>
      </c>
      <c r="W15" s="65" t="s">
        <v>415</v>
      </c>
      <c r="X15" s="65" t="s">
        <v>462</v>
      </c>
      <c r="Y15" s="65" t="s">
        <v>467</v>
      </c>
      <c r="Z15" s="69" t="s">
        <v>304</v>
      </c>
      <c r="AA15" s="65" t="s">
        <v>805</v>
      </c>
      <c r="AB15" s="65" t="s">
        <v>893</v>
      </c>
      <c r="AC15" s="32" t="s">
        <v>98</v>
      </c>
      <c r="AD15" s="32" t="s">
        <v>152</v>
      </c>
      <c r="AE15" s="32" t="s">
        <v>188</v>
      </c>
      <c r="AF15" s="32" t="s">
        <v>201</v>
      </c>
      <c r="AG15" s="32" t="s">
        <v>214</v>
      </c>
      <c r="AH15" s="32"/>
    </row>
    <row r="16" spans="1:34" s="31" customFormat="1" ht="134.4" customHeight="1" thickBot="1" x14ac:dyDescent="0.35">
      <c r="A16" s="50" t="s">
        <v>24</v>
      </c>
      <c r="B16" s="54" t="s">
        <v>25</v>
      </c>
      <c r="C16" s="57">
        <v>15</v>
      </c>
      <c r="D16" s="37">
        <v>7</v>
      </c>
      <c r="E16" s="37">
        <v>15</v>
      </c>
      <c r="F16" s="37">
        <v>15</v>
      </c>
      <c r="G16" s="37">
        <v>15</v>
      </c>
      <c r="H16" s="37">
        <v>15</v>
      </c>
      <c r="I16" s="37">
        <v>15</v>
      </c>
      <c r="J16" s="37">
        <v>15</v>
      </c>
      <c r="K16" s="37">
        <v>15</v>
      </c>
      <c r="L16" s="37">
        <v>15</v>
      </c>
      <c r="M16" s="37">
        <v>15</v>
      </c>
      <c r="N16" s="37">
        <v>15</v>
      </c>
      <c r="O16" s="37">
        <v>15</v>
      </c>
      <c r="P16" s="37">
        <v>15</v>
      </c>
      <c r="Q16" s="37">
        <v>15</v>
      </c>
      <c r="R16" s="37">
        <v>14</v>
      </c>
      <c r="S16" s="46">
        <f>AVERAGE(D16:R16)</f>
        <v>14.4</v>
      </c>
      <c r="T16" s="66" t="s">
        <v>728</v>
      </c>
      <c r="U16" s="66" t="s">
        <v>732</v>
      </c>
      <c r="V16" s="66" t="s">
        <v>736</v>
      </c>
      <c r="W16" s="66" t="s">
        <v>375</v>
      </c>
      <c r="X16" s="66" t="s">
        <v>463</v>
      </c>
      <c r="Y16" s="66" t="s">
        <v>468</v>
      </c>
      <c r="Z16" s="66" t="s">
        <v>472</v>
      </c>
      <c r="AA16" s="66" t="s">
        <v>819</v>
      </c>
      <c r="AB16" s="66" t="s">
        <v>894</v>
      </c>
      <c r="AC16" s="42" t="s">
        <v>113</v>
      </c>
      <c r="AD16" s="42"/>
      <c r="AE16" s="42" t="s">
        <v>185</v>
      </c>
      <c r="AF16" s="42" t="s">
        <v>202</v>
      </c>
      <c r="AG16" s="42" t="s">
        <v>261</v>
      </c>
      <c r="AH16" s="42"/>
    </row>
    <row r="17" spans="1:34"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15</v>
      </c>
      <c r="N17" s="32">
        <v>15</v>
      </c>
      <c r="O17" s="32">
        <v>15</v>
      </c>
      <c r="P17" s="32">
        <v>15</v>
      </c>
      <c r="Q17" s="32">
        <v>15</v>
      </c>
      <c r="R17" s="32">
        <v>14</v>
      </c>
      <c r="S17" s="46">
        <f>AVERAGE(D17:R17)</f>
        <v>14.933333333333334</v>
      </c>
      <c r="T17" s="65" t="s">
        <v>729</v>
      </c>
      <c r="U17" s="65" t="s">
        <v>138</v>
      </c>
      <c r="V17" s="67" t="s">
        <v>737</v>
      </c>
      <c r="W17" s="65" t="s">
        <v>343</v>
      </c>
      <c r="X17" s="65" t="s">
        <v>464</v>
      </c>
      <c r="Y17" s="65" t="s">
        <v>469</v>
      </c>
      <c r="Z17" s="65" t="s">
        <v>473</v>
      </c>
      <c r="AA17" s="65" t="s">
        <v>891</v>
      </c>
      <c r="AB17" s="65" t="s">
        <v>895</v>
      </c>
      <c r="AC17" s="32" t="s">
        <v>117</v>
      </c>
      <c r="AD17" s="32"/>
      <c r="AE17" s="32" t="s">
        <v>189</v>
      </c>
      <c r="AF17" s="32" t="s">
        <v>205</v>
      </c>
      <c r="AG17" s="32" t="s">
        <v>262</v>
      </c>
      <c r="AH17" s="32"/>
    </row>
    <row r="18" spans="1:34" s="31" customFormat="1" ht="132" customHeight="1" thickBot="1" x14ac:dyDescent="0.35">
      <c r="A18" s="50" t="s">
        <v>28</v>
      </c>
      <c r="B18" s="54" t="s">
        <v>29</v>
      </c>
      <c r="C18" s="36">
        <v>10</v>
      </c>
      <c r="D18" s="37">
        <v>7</v>
      </c>
      <c r="E18" s="37">
        <v>10</v>
      </c>
      <c r="F18" s="37">
        <v>10</v>
      </c>
      <c r="G18" s="37">
        <v>10</v>
      </c>
      <c r="H18" s="37">
        <v>10</v>
      </c>
      <c r="I18" s="37">
        <v>10</v>
      </c>
      <c r="J18" s="37">
        <v>10</v>
      </c>
      <c r="K18" s="37">
        <v>10</v>
      </c>
      <c r="L18" s="37">
        <v>10</v>
      </c>
      <c r="M18" s="37">
        <v>10</v>
      </c>
      <c r="N18" s="37">
        <v>10</v>
      </c>
      <c r="O18" s="37">
        <v>10</v>
      </c>
      <c r="P18" s="37">
        <v>10</v>
      </c>
      <c r="Q18" s="37">
        <v>10</v>
      </c>
      <c r="R18" s="37">
        <v>9</v>
      </c>
      <c r="S18" s="46">
        <f>AVERAGE(D18:R18)</f>
        <v>9.7333333333333325</v>
      </c>
      <c r="T18" s="67" t="s">
        <v>730</v>
      </c>
      <c r="U18" s="67" t="s">
        <v>733</v>
      </c>
      <c r="V18" s="67" t="s">
        <v>738</v>
      </c>
      <c r="W18" s="67" t="s">
        <v>354</v>
      </c>
      <c r="X18" s="67" t="s">
        <v>465</v>
      </c>
      <c r="Y18" s="67" t="s">
        <v>470</v>
      </c>
      <c r="Z18" s="67" t="s">
        <v>474</v>
      </c>
      <c r="AA18" s="67" t="s">
        <v>892</v>
      </c>
      <c r="AB18" s="67" t="s">
        <v>896</v>
      </c>
      <c r="AC18" s="37" t="s">
        <v>100</v>
      </c>
      <c r="AD18" s="37"/>
      <c r="AE18" s="37" t="s">
        <v>170</v>
      </c>
      <c r="AF18" s="37" t="s">
        <v>211</v>
      </c>
      <c r="AG18" s="37" t="s">
        <v>263</v>
      </c>
      <c r="AH18" s="37"/>
    </row>
    <row r="19" spans="1:34" ht="15" customHeight="1" thickBot="1" x14ac:dyDescent="0.35">
      <c r="A19" s="11" t="s">
        <v>8</v>
      </c>
      <c r="B19" s="12"/>
      <c r="C19" s="45">
        <f t="shared" ref="C19" si="0">SUM(C14:C18)</f>
        <v>100</v>
      </c>
      <c r="D19" s="45">
        <f>SUM(D14:D18)</f>
        <v>79</v>
      </c>
      <c r="E19" s="45">
        <f t="shared" ref="E19:Q19" si="1">SUM(E14:E18)</f>
        <v>90</v>
      </c>
      <c r="F19" s="45">
        <f t="shared" si="1"/>
        <v>95</v>
      </c>
      <c r="G19" s="45">
        <f t="shared" si="1"/>
        <v>100</v>
      </c>
      <c r="H19" s="45">
        <f t="shared" si="1"/>
        <v>100</v>
      </c>
      <c r="I19" s="45">
        <f t="shared" si="1"/>
        <v>98</v>
      </c>
      <c r="J19" s="45">
        <f t="shared" si="1"/>
        <v>95</v>
      </c>
      <c r="K19" s="45">
        <f t="shared" si="1"/>
        <v>100</v>
      </c>
      <c r="L19" s="45">
        <f t="shared" si="1"/>
        <v>94</v>
      </c>
      <c r="M19" s="45">
        <f t="shared" si="1"/>
        <v>100</v>
      </c>
      <c r="N19" s="45">
        <f t="shared" si="1"/>
        <v>87</v>
      </c>
      <c r="O19" s="45">
        <f t="shared" si="1"/>
        <v>100</v>
      </c>
      <c r="P19" s="45">
        <f t="shared" si="1"/>
        <v>100</v>
      </c>
      <c r="Q19" s="45">
        <f t="shared" si="1"/>
        <v>100</v>
      </c>
      <c r="R19" s="45">
        <f>SUM(R14:R18)</f>
        <v>92</v>
      </c>
      <c r="S19" s="68">
        <f>SUM(S14:S18)</f>
        <v>95.333333333333343</v>
      </c>
      <c r="T19" s="28"/>
    </row>
    <row r="22" spans="1:34" x14ac:dyDescent="0.3">
      <c r="A22" s="17"/>
    </row>
    <row r="23" spans="1:34" x14ac:dyDescent="0.3">
      <c r="A23" s="17"/>
    </row>
    <row r="24" spans="1:34" x14ac:dyDescent="0.3">
      <c r="A24" s="17"/>
    </row>
    <row r="26" spans="1:34" ht="15.6" x14ac:dyDescent="0.3">
      <c r="A26" s="13"/>
      <c r="B26" s="14"/>
    </row>
    <row r="27" spans="1:34" ht="15.6" x14ac:dyDescent="0.3">
      <c r="A27" s="13"/>
      <c r="B27" s="13"/>
    </row>
    <row r="28" spans="1:34" ht="15.6" x14ac:dyDescent="0.3">
      <c r="A28" s="15"/>
      <c r="B28" s="15"/>
    </row>
    <row r="29" spans="1:34" ht="15.6" x14ac:dyDescent="0.3">
      <c r="A29" s="15"/>
      <c r="B29" s="15"/>
    </row>
    <row r="30" spans="1:34" ht="15.6" x14ac:dyDescent="0.3">
      <c r="A30" s="15"/>
      <c r="B30" s="15"/>
    </row>
    <row r="31" spans="1:34" ht="15.6" x14ac:dyDescent="0.3">
      <c r="A31" s="13"/>
      <c r="B31" s="15"/>
    </row>
    <row r="32" spans="1:34"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W14:W18" name="Range1"/>
    <protectedRange sqref="X14:X18" name="Range1_1"/>
    <protectedRange sqref="Y14:Y18" name="Range1_2"/>
    <protectedRange sqref="Z16:Z17" name="Range1_1_1"/>
    <protectedRange sqref="Z18" name="Range1_5"/>
    <protectedRange sqref="Z14" name="Range1_6"/>
    <protectedRange sqref="Z15" name="Range1_7"/>
    <protectedRange sqref="T14:T18" name="Range1_1_1_1"/>
    <protectedRange sqref="U14 U16:U18" name="Range1_3"/>
    <protectedRange sqref="U15" name="Range1_1_1_1_1"/>
    <protectedRange sqref="V14:V18" name="Range1_1_2"/>
    <protectedRange sqref="AA14:AA18" name="Range1_1_3"/>
    <protectedRange sqref="AB14:AB18" name="Range1_1_4"/>
  </protectedRanges>
  <mergeCells count="3">
    <mergeCell ref="C10:C13"/>
    <mergeCell ref="D10:S10"/>
    <mergeCell ref="T11:AH1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0471-29C5-426A-8F5B-6DBF7FC7662C}">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82</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4.799999999999997"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87.8" thickBot="1" x14ac:dyDescent="0.35">
      <c r="A14" s="50" t="s">
        <v>20</v>
      </c>
      <c r="B14" s="51" t="s">
        <v>21</v>
      </c>
      <c r="C14" s="57">
        <v>35</v>
      </c>
      <c r="D14" s="37">
        <v>25</v>
      </c>
      <c r="E14" s="37">
        <v>5</v>
      </c>
      <c r="F14" s="37">
        <v>32</v>
      </c>
      <c r="G14" s="37">
        <v>25</v>
      </c>
      <c r="H14" s="37">
        <v>25</v>
      </c>
      <c r="I14" s="37">
        <v>27</v>
      </c>
      <c r="J14" s="37">
        <v>30</v>
      </c>
      <c r="K14" s="37">
        <v>35</v>
      </c>
      <c r="L14" s="37">
        <v>29</v>
      </c>
      <c r="M14" s="37">
        <v>30</v>
      </c>
      <c r="N14" s="37">
        <v>35</v>
      </c>
      <c r="O14" s="37">
        <v>35</v>
      </c>
      <c r="P14" s="37">
        <v>35</v>
      </c>
      <c r="Q14" s="37">
        <v>35</v>
      </c>
      <c r="R14" s="37">
        <v>10</v>
      </c>
      <c r="S14" s="37">
        <v>30</v>
      </c>
      <c r="T14" s="46">
        <f>AVERAGE(D14:S14)</f>
        <v>27.6875</v>
      </c>
      <c r="U14" s="64" t="s">
        <v>739</v>
      </c>
      <c r="V14" s="64" t="s">
        <v>743</v>
      </c>
      <c r="W14" s="64" t="s">
        <v>585</v>
      </c>
      <c r="X14" s="64" t="s">
        <v>414</v>
      </c>
      <c r="Y14" s="64" t="s">
        <v>330</v>
      </c>
      <c r="Z14" s="64" t="s">
        <v>476</v>
      </c>
      <c r="AA14" s="64" t="s">
        <v>479</v>
      </c>
      <c r="AB14" s="64" t="s">
        <v>804</v>
      </c>
      <c r="AC14" s="64"/>
      <c r="AD14" s="41"/>
      <c r="AE14" s="41" t="s">
        <v>110</v>
      </c>
      <c r="AF14" s="41"/>
      <c r="AG14" s="41" t="s">
        <v>190</v>
      </c>
      <c r="AH14" s="41" t="s">
        <v>200</v>
      </c>
      <c r="AI14" s="41" t="s">
        <v>264</v>
      </c>
      <c r="AJ14" s="41"/>
    </row>
    <row r="15" spans="1:36" s="31" customFormat="1" ht="307.2" customHeight="1" thickBot="1" x14ac:dyDescent="0.35">
      <c r="A15" s="52" t="s">
        <v>22</v>
      </c>
      <c r="B15" s="53" t="s">
        <v>23</v>
      </c>
      <c r="C15" s="58">
        <v>25</v>
      </c>
      <c r="D15" s="32">
        <v>25</v>
      </c>
      <c r="E15" s="32">
        <v>25</v>
      </c>
      <c r="F15" s="32">
        <v>25</v>
      </c>
      <c r="G15" s="32">
        <v>25</v>
      </c>
      <c r="H15" s="32">
        <v>15</v>
      </c>
      <c r="I15" s="32">
        <v>25</v>
      </c>
      <c r="J15" s="32">
        <v>25</v>
      </c>
      <c r="K15" s="32">
        <v>25</v>
      </c>
      <c r="L15" s="32">
        <v>25</v>
      </c>
      <c r="M15" s="32">
        <v>24</v>
      </c>
      <c r="N15" s="32">
        <v>20</v>
      </c>
      <c r="O15" s="32">
        <v>12</v>
      </c>
      <c r="P15" s="32">
        <v>12</v>
      </c>
      <c r="Q15" s="32">
        <v>25</v>
      </c>
      <c r="R15" s="32">
        <v>25</v>
      </c>
      <c r="S15" s="32">
        <v>23</v>
      </c>
      <c r="T15" s="46">
        <f>AVERAGE(D15:S15)</f>
        <v>22.25</v>
      </c>
      <c r="U15" s="65" t="s">
        <v>740</v>
      </c>
      <c r="V15" s="65" t="s">
        <v>632</v>
      </c>
      <c r="W15" s="65" t="s">
        <v>746</v>
      </c>
      <c r="X15" s="65" t="s">
        <v>415</v>
      </c>
      <c r="Y15" s="65" t="s">
        <v>475</v>
      </c>
      <c r="Z15" s="65" t="s">
        <v>477</v>
      </c>
      <c r="AA15" s="65" t="s">
        <v>304</v>
      </c>
      <c r="AB15" s="65" t="s">
        <v>805</v>
      </c>
      <c r="AC15" s="65" t="s">
        <v>899</v>
      </c>
      <c r="AD15" s="32"/>
      <c r="AE15" s="32"/>
      <c r="AF15" s="32" t="s">
        <v>141</v>
      </c>
      <c r="AG15" s="32" t="s">
        <v>191</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13</v>
      </c>
      <c r="T16" s="46">
        <f>AVERAGE(D16:S16)</f>
        <v>14.8125</v>
      </c>
      <c r="U16" s="66" t="s">
        <v>741</v>
      </c>
      <c r="V16" s="66" t="s">
        <v>744</v>
      </c>
      <c r="W16" s="66" t="s">
        <v>692</v>
      </c>
      <c r="X16" s="66" t="s">
        <v>375</v>
      </c>
      <c r="Y16" s="66" t="s">
        <v>416</v>
      </c>
      <c r="Z16" s="66" t="s">
        <v>478</v>
      </c>
      <c r="AA16" s="66" t="s">
        <v>480</v>
      </c>
      <c r="AB16" s="66" t="s">
        <v>864</v>
      </c>
      <c r="AC16" s="66" t="s">
        <v>900</v>
      </c>
      <c r="AD16" s="42"/>
      <c r="AE16" s="42" t="s">
        <v>118</v>
      </c>
      <c r="AF16" s="42"/>
      <c r="AG16" s="42" t="s">
        <v>165</v>
      </c>
      <c r="AH16" s="42" t="s">
        <v>202</v>
      </c>
      <c r="AI16" s="42" t="s">
        <v>258</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14</v>
      </c>
      <c r="T17" s="46">
        <f>AVERAGE(D17:S17)</f>
        <v>14.875</v>
      </c>
      <c r="U17" s="65" t="s">
        <v>642</v>
      </c>
      <c r="V17" s="65" t="s">
        <v>745</v>
      </c>
      <c r="W17" s="65" t="s">
        <v>138</v>
      </c>
      <c r="X17" s="65" t="s">
        <v>343</v>
      </c>
      <c r="Y17" s="65" t="s">
        <v>416</v>
      </c>
      <c r="Z17" s="65" t="s">
        <v>403</v>
      </c>
      <c r="AA17" s="65" t="s">
        <v>324</v>
      </c>
      <c r="AB17" s="65" t="s">
        <v>897</v>
      </c>
      <c r="AC17" s="65" t="s">
        <v>901</v>
      </c>
      <c r="AD17" s="32"/>
      <c r="AE17" s="32" t="s">
        <v>119</v>
      </c>
      <c r="AF17" s="32"/>
      <c r="AG17" s="32" t="s">
        <v>192</v>
      </c>
      <c r="AH17" s="32" t="s">
        <v>205</v>
      </c>
      <c r="AI17" s="32" t="s">
        <v>265</v>
      </c>
      <c r="AJ17" s="32"/>
    </row>
    <row r="18" spans="1:36" s="31" customFormat="1" ht="132" customHeight="1" thickBot="1" x14ac:dyDescent="0.35">
      <c r="A18" s="50" t="s">
        <v>28</v>
      </c>
      <c r="B18" s="54" t="s">
        <v>29</v>
      </c>
      <c r="C18" s="36">
        <v>10</v>
      </c>
      <c r="D18" s="37">
        <v>7</v>
      </c>
      <c r="E18" s="37">
        <v>0</v>
      </c>
      <c r="F18" s="37">
        <v>0</v>
      </c>
      <c r="G18" s="37">
        <v>10</v>
      </c>
      <c r="H18" s="37">
        <v>0</v>
      </c>
      <c r="I18" s="37">
        <v>10</v>
      </c>
      <c r="J18" s="37">
        <v>10</v>
      </c>
      <c r="K18" s="37">
        <v>0</v>
      </c>
      <c r="L18" s="37">
        <v>0</v>
      </c>
      <c r="M18" s="37">
        <v>9</v>
      </c>
      <c r="N18" s="37">
        <v>10</v>
      </c>
      <c r="O18" s="37">
        <v>10</v>
      </c>
      <c r="P18" s="37">
        <v>10</v>
      </c>
      <c r="Q18" s="37">
        <v>0</v>
      </c>
      <c r="R18" s="37">
        <v>0</v>
      </c>
      <c r="S18" s="37">
        <v>0</v>
      </c>
      <c r="T18" s="46">
        <f>AVERAGE(D18:S18)</f>
        <v>4.75</v>
      </c>
      <c r="U18" s="67" t="s">
        <v>742</v>
      </c>
      <c r="V18" s="67" t="s">
        <v>701</v>
      </c>
      <c r="W18" s="67" t="s">
        <v>587</v>
      </c>
      <c r="X18" s="67" t="s">
        <v>354</v>
      </c>
      <c r="Y18" s="67" t="s">
        <v>221</v>
      </c>
      <c r="Z18" s="67" t="s">
        <v>470</v>
      </c>
      <c r="AA18" s="67" t="s">
        <v>481</v>
      </c>
      <c r="AB18" s="67" t="s">
        <v>898</v>
      </c>
      <c r="AC18" s="67" t="s">
        <v>902</v>
      </c>
      <c r="AD18" s="37"/>
      <c r="AE18" s="37" t="s">
        <v>114</v>
      </c>
      <c r="AF18" s="37"/>
      <c r="AG18" s="37" t="s">
        <v>170</v>
      </c>
      <c r="AH18" s="37" t="s">
        <v>206</v>
      </c>
      <c r="AI18" s="37" t="s">
        <v>221</v>
      </c>
      <c r="AJ18" s="37"/>
    </row>
    <row r="19" spans="1:36" ht="15" customHeight="1" thickBot="1" x14ac:dyDescent="0.35">
      <c r="A19" s="11" t="s">
        <v>8</v>
      </c>
      <c r="B19" s="12"/>
      <c r="C19" s="45">
        <f t="shared" ref="C19" si="0">SUM(C14:C18)</f>
        <v>100</v>
      </c>
      <c r="D19" s="45">
        <f>SUM(D14:D18)</f>
        <v>87</v>
      </c>
      <c r="E19" s="45">
        <f t="shared" ref="E19:R19" si="1">SUM(E14:E18)</f>
        <v>60</v>
      </c>
      <c r="F19" s="45">
        <f t="shared" si="1"/>
        <v>87</v>
      </c>
      <c r="G19" s="45">
        <f t="shared" si="1"/>
        <v>90</v>
      </c>
      <c r="H19" s="45">
        <f t="shared" si="1"/>
        <v>70</v>
      </c>
      <c r="I19" s="45">
        <f t="shared" si="1"/>
        <v>92</v>
      </c>
      <c r="J19" s="45">
        <f t="shared" si="1"/>
        <v>95</v>
      </c>
      <c r="K19" s="45">
        <f t="shared" si="1"/>
        <v>90</v>
      </c>
      <c r="L19" s="45">
        <f t="shared" si="1"/>
        <v>84</v>
      </c>
      <c r="M19" s="45">
        <f t="shared" si="1"/>
        <v>91</v>
      </c>
      <c r="N19" s="45">
        <f t="shared" si="1"/>
        <v>95</v>
      </c>
      <c r="O19" s="45">
        <f t="shared" si="1"/>
        <v>87</v>
      </c>
      <c r="P19" s="45">
        <f t="shared" si="1"/>
        <v>87</v>
      </c>
      <c r="Q19" s="45">
        <f t="shared" si="1"/>
        <v>90</v>
      </c>
      <c r="R19" s="45">
        <f t="shared" si="1"/>
        <v>65</v>
      </c>
      <c r="S19" s="45">
        <f>SUM(S14:S18)</f>
        <v>80</v>
      </c>
      <c r="T19" s="68">
        <f>SUM(T14:T18)</f>
        <v>84.375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
    <protectedRange sqref="Y14:Y18" name="Range1_2"/>
    <protectedRange sqref="Z14:Z17" name="Range1_3"/>
    <protectedRange sqref="Z18" name="Range1_1_1"/>
    <protectedRange sqref="AA14:AA18" name="Range1_1_2"/>
    <protectedRange sqref="U14:U18" name="Range1_4"/>
    <protectedRange sqref="V14 V16:V17" name="Range1_5"/>
    <protectedRange sqref="V18" name="Range1_3_1"/>
    <protectedRange sqref="V15" name="Range1_1_1_1"/>
    <protectedRange sqref="W14:W18" name="Range1_6"/>
    <protectedRange sqref="AB16:AB18" name="Range1_8"/>
    <protectedRange sqref="AB14:AB15" name="Range1_1_3"/>
    <protectedRange sqref="AC14:AC18" name="Range1_1_4"/>
  </protectedRanges>
  <mergeCells count="3">
    <mergeCell ref="C10:C13"/>
    <mergeCell ref="D10:T10"/>
    <mergeCell ref="U11:AJ12"/>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7467-1AEC-4460-8DA7-F3678F448C91}">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83</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2.4"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255.6" thickBot="1" x14ac:dyDescent="0.35">
      <c r="A14" s="50" t="s">
        <v>20</v>
      </c>
      <c r="B14" s="51" t="s">
        <v>21</v>
      </c>
      <c r="C14" s="57">
        <v>35</v>
      </c>
      <c r="D14" s="37">
        <v>25</v>
      </c>
      <c r="E14" s="37">
        <v>10</v>
      </c>
      <c r="F14" s="37">
        <v>29</v>
      </c>
      <c r="G14" s="37">
        <v>28</v>
      </c>
      <c r="H14" s="37">
        <v>20</v>
      </c>
      <c r="I14" s="37">
        <v>25</v>
      </c>
      <c r="J14" s="37">
        <v>35</v>
      </c>
      <c r="K14" s="37">
        <v>35</v>
      </c>
      <c r="L14" s="37">
        <v>25</v>
      </c>
      <c r="M14" s="37">
        <v>32</v>
      </c>
      <c r="N14" s="37">
        <v>15</v>
      </c>
      <c r="O14" s="37">
        <v>20</v>
      </c>
      <c r="P14" s="37">
        <v>10</v>
      </c>
      <c r="Q14" s="37">
        <v>35</v>
      </c>
      <c r="R14" s="37">
        <v>10</v>
      </c>
      <c r="S14" s="37">
        <v>24</v>
      </c>
      <c r="T14" s="46">
        <f>AVERAGE(D14:S14)</f>
        <v>23.625</v>
      </c>
      <c r="U14" s="64" t="s">
        <v>747</v>
      </c>
      <c r="V14" s="64" t="s">
        <v>751</v>
      </c>
      <c r="W14" s="67" t="s">
        <v>755</v>
      </c>
      <c r="X14" s="64" t="s">
        <v>414</v>
      </c>
      <c r="Y14" s="64" t="s">
        <v>330</v>
      </c>
      <c r="Z14" s="64" t="s">
        <v>417</v>
      </c>
      <c r="AA14" s="71" t="s">
        <v>485</v>
      </c>
      <c r="AB14" s="64" t="s">
        <v>804</v>
      </c>
      <c r="AC14" s="64"/>
      <c r="AD14" s="41"/>
      <c r="AE14" s="41" t="s">
        <v>106</v>
      </c>
      <c r="AF14" s="41" t="s">
        <v>150</v>
      </c>
      <c r="AG14" s="41"/>
      <c r="AH14" s="41" t="s">
        <v>200</v>
      </c>
      <c r="AI14" s="41" t="s">
        <v>266</v>
      </c>
      <c r="AJ14" s="41"/>
    </row>
    <row r="15" spans="1:36" s="31" customFormat="1" ht="307.2" customHeight="1" thickBot="1" x14ac:dyDescent="0.35">
      <c r="A15" s="52" t="s">
        <v>22</v>
      </c>
      <c r="B15" s="53" t="s">
        <v>23</v>
      </c>
      <c r="C15" s="58">
        <v>25</v>
      </c>
      <c r="D15" s="32">
        <v>25</v>
      </c>
      <c r="E15" s="32">
        <v>25</v>
      </c>
      <c r="F15" s="32">
        <v>25</v>
      </c>
      <c r="G15" s="32">
        <v>25</v>
      </c>
      <c r="H15" s="32">
        <v>15</v>
      </c>
      <c r="I15" s="32">
        <v>25</v>
      </c>
      <c r="J15" s="32">
        <v>25</v>
      </c>
      <c r="K15" s="32">
        <v>25</v>
      </c>
      <c r="L15" s="32">
        <v>25</v>
      </c>
      <c r="M15" s="32">
        <v>25</v>
      </c>
      <c r="N15" s="32">
        <v>25</v>
      </c>
      <c r="O15" s="32">
        <v>25</v>
      </c>
      <c r="P15" s="32">
        <v>25</v>
      </c>
      <c r="Q15" s="32">
        <v>25</v>
      </c>
      <c r="R15" s="32">
        <v>25</v>
      </c>
      <c r="S15" s="32">
        <v>22</v>
      </c>
      <c r="T15" s="46">
        <f>AVERAGE(D15:S15)</f>
        <v>24.1875</v>
      </c>
      <c r="U15" s="65" t="s">
        <v>748</v>
      </c>
      <c r="V15" s="65" t="s">
        <v>752</v>
      </c>
      <c r="W15" s="65" t="s">
        <v>304</v>
      </c>
      <c r="X15" s="65" t="s">
        <v>415</v>
      </c>
      <c r="Y15" s="65" t="s">
        <v>475</v>
      </c>
      <c r="Z15" s="65" t="s">
        <v>483</v>
      </c>
      <c r="AA15" s="65" t="s">
        <v>304</v>
      </c>
      <c r="AB15" s="65" t="s">
        <v>805</v>
      </c>
      <c r="AC15" s="65" t="s">
        <v>899</v>
      </c>
      <c r="AD15" s="32"/>
      <c r="AE15" s="32" t="s">
        <v>120</v>
      </c>
      <c r="AF15" s="32"/>
      <c r="AG15" s="32" t="s">
        <v>188</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7</v>
      </c>
      <c r="I16" s="37"/>
      <c r="J16" s="37">
        <v>7</v>
      </c>
      <c r="K16" s="37">
        <v>15</v>
      </c>
      <c r="L16" s="37">
        <v>15</v>
      </c>
      <c r="M16" s="37">
        <v>14</v>
      </c>
      <c r="N16" s="37">
        <v>12</v>
      </c>
      <c r="O16" s="37">
        <v>5</v>
      </c>
      <c r="P16" s="37">
        <v>7</v>
      </c>
      <c r="Q16" s="37">
        <v>15</v>
      </c>
      <c r="R16" s="37">
        <v>15</v>
      </c>
      <c r="S16" s="37">
        <v>7</v>
      </c>
      <c r="T16" s="46">
        <f>AVERAGE(D16:S16)</f>
        <v>11.933333333333334</v>
      </c>
      <c r="U16" s="66" t="s">
        <v>749</v>
      </c>
      <c r="V16" s="66" t="s">
        <v>753</v>
      </c>
      <c r="W16" s="66" t="s">
        <v>692</v>
      </c>
      <c r="X16" s="66" t="s">
        <v>398</v>
      </c>
      <c r="Y16" s="66" t="s">
        <v>482</v>
      </c>
      <c r="Z16" s="65" t="s">
        <v>375</v>
      </c>
      <c r="AA16" s="66" t="s">
        <v>486</v>
      </c>
      <c r="AB16" s="66" t="s">
        <v>903</v>
      </c>
      <c r="AC16" s="66" t="s">
        <v>900</v>
      </c>
      <c r="AD16" s="42"/>
      <c r="AE16" s="42"/>
      <c r="AF16" s="42" t="s">
        <v>150</v>
      </c>
      <c r="AG16" s="42"/>
      <c r="AH16" s="42" t="s">
        <v>202</v>
      </c>
      <c r="AI16" s="42" t="s">
        <v>267</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7</v>
      </c>
      <c r="S17" s="32">
        <v>12</v>
      </c>
      <c r="T17" s="46">
        <f>AVERAGE(D17:S17)</f>
        <v>14.25</v>
      </c>
      <c r="U17" s="65" t="s">
        <v>642</v>
      </c>
      <c r="V17" s="65" t="s">
        <v>754</v>
      </c>
      <c r="W17" s="65" t="s">
        <v>324</v>
      </c>
      <c r="X17" s="65" t="s">
        <v>343</v>
      </c>
      <c r="Y17" s="65" t="s">
        <v>416</v>
      </c>
      <c r="Z17" s="65" t="s">
        <v>484</v>
      </c>
      <c r="AA17" s="65" t="s">
        <v>487</v>
      </c>
      <c r="AB17" s="65" t="s">
        <v>819</v>
      </c>
      <c r="AC17" s="65" t="s">
        <v>901</v>
      </c>
      <c r="AD17" s="32"/>
      <c r="AE17" s="32" t="s">
        <v>121</v>
      </c>
      <c r="AF17" s="32"/>
      <c r="AG17" s="32" t="s">
        <v>193</v>
      </c>
      <c r="AH17" s="32" t="s">
        <v>205</v>
      </c>
      <c r="AI17" s="32" t="s">
        <v>268</v>
      </c>
      <c r="AJ17" s="32"/>
    </row>
    <row r="18" spans="1:36" s="31" customFormat="1" ht="132" customHeight="1" thickBot="1" x14ac:dyDescent="0.35">
      <c r="A18" s="50" t="s">
        <v>28</v>
      </c>
      <c r="B18" s="54" t="s">
        <v>29</v>
      </c>
      <c r="C18" s="36">
        <v>10</v>
      </c>
      <c r="D18" s="37">
        <v>7</v>
      </c>
      <c r="E18" s="37">
        <v>0</v>
      </c>
      <c r="F18" s="37">
        <v>0</v>
      </c>
      <c r="G18" s="37">
        <v>10</v>
      </c>
      <c r="H18" s="37">
        <v>0</v>
      </c>
      <c r="I18" s="37">
        <v>10</v>
      </c>
      <c r="J18" s="37">
        <v>10</v>
      </c>
      <c r="K18" s="37">
        <v>0</v>
      </c>
      <c r="L18" s="37">
        <v>0</v>
      </c>
      <c r="M18" s="37">
        <v>9</v>
      </c>
      <c r="N18" s="37">
        <v>10</v>
      </c>
      <c r="O18" s="37">
        <v>10</v>
      </c>
      <c r="P18" s="37">
        <v>5</v>
      </c>
      <c r="Q18" s="37">
        <v>0</v>
      </c>
      <c r="R18" s="37">
        <v>0</v>
      </c>
      <c r="S18" s="37">
        <v>8</v>
      </c>
      <c r="T18" s="46">
        <f>AVERAGE(D18:S18)</f>
        <v>4.9375</v>
      </c>
      <c r="U18" s="67" t="s">
        <v>750</v>
      </c>
      <c r="V18" s="67" t="s">
        <v>701</v>
      </c>
      <c r="W18" s="67" t="s">
        <v>756</v>
      </c>
      <c r="X18" s="67" t="s">
        <v>354</v>
      </c>
      <c r="Y18" s="67" t="s">
        <v>221</v>
      </c>
      <c r="Z18" s="67" t="s">
        <v>470</v>
      </c>
      <c r="AA18" s="67" t="s">
        <v>488</v>
      </c>
      <c r="AB18" s="67" t="s">
        <v>846</v>
      </c>
      <c r="AC18" s="67" t="s">
        <v>902</v>
      </c>
      <c r="AD18" s="37"/>
      <c r="AE18" s="37" t="s">
        <v>100</v>
      </c>
      <c r="AF18" s="37"/>
      <c r="AG18" s="37"/>
      <c r="AH18" s="37" t="s">
        <v>206</v>
      </c>
      <c r="AI18" s="37" t="s">
        <v>221</v>
      </c>
      <c r="AJ18" s="37"/>
    </row>
    <row r="19" spans="1:36" ht="15" customHeight="1" thickBot="1" x14ac:dyDescent="0.35">
      <c r="A19" s="11" t="s">
        <v>8</v>
      </c>
      <c r="B19" s="12"/>
      <c r="C19" s="45">
        <f t="shared" ref="C19" si="0">SUM(C14:C18)</f>
        <v>100</v>
      </c>
      <c r="D19" s="45">
        <f>SUM(D14:D18)</f>
        <v>87</v>
      </c>
      <c r="E19" s="45">
        <f t="shared" ref="E19:R19" si="1">SUM(E14:E18)</f>
        <v>65</v>
      </c>
      <c r="F19" s="45">
        <f t="shared" si="1"/>
        <v>84</v>
      </c>
      <c r="G19" s="45">
        <f t="shared" si="1"/>
        <v>93</v>
      </c>
      <c r="H19" s="45">
        <f t="shared" si="1"/>
        <v>57</v>
      </c>
      <c r="I19" s="45">
        <f t="shared" si="1"/>
        <v>75</v>
      </c>
      <c r="J19" s="45">
        <f t="shared" si="1"/>
        <v>92</v>
      </c>
      <c r="K19" s="45">
        <f t="shared" si="1"/>
        <v>90</v>
      </c>
      <c r="L19" s="45">
        <f t="shared" si="1"/>
        <v>80</v>
      </c>
      <c r="M19" s="45">
        <f t="shared" si="1"/>
        <v>94</v>
      </c>
      <c r="N19" s="45">
        <f t="shared" si="1"/>
        <v>77</v>
      </c>
      <c r="O19" s="45">
        <f t="shared" si="1"/>
        <v>75</v>
      </c>
      <c r="P19" s="45">
        <f t="shared" si="1"/>
        <v>62</v>
      </c>
      <c r="Q19" s="45">
        <f t="shared" si="1"/>
        <v>90</v>
      </c>
      <c r="R19" s="45">
        <f t="shared" si="1"/>
        <v>57</v>
      </c>
      <c r="S19" s="45">
        <f>SUM(S14:S18)</f>
        <v>73</v>
      </c>
      <c r="T19" s="68">
        <f>SUM(T14:T18)</f>
        <v>78.933333333333337</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6:AA17" name="Range1_1_1"/>
    <protectedRange sqref="AA14:AA15" name="Range1_1_1_1"/>
    <protectedRange sqref="AA18" name="Range1_3_1"/>
    <protectedRange sqref="U14:U18" name="Range1_3_2"/>
    <protectedRange sqref="V14:V17" name="Range1_4"/>
    <protectedRange sqref="V18" name="Range1_3_1_1"/>
    <protectedRange sqref="W15:W18" name="Range1_1_2"/>
    <protectedRange sqref="W14" name="Range1_3_3"/>
    <protectedRange sqref="AB14:AB18" name="Range1_1_3"/>
    <protectedRange sqref="AC14:AC18" name="Range1_1_4"/>
  </protectedRanges>
  <mergeCells count="3">
    <mergeCell ref="C10:C13"/>
    <mergeCell ref="D10:T10"/>
    <mergeCell ref="U11:AJ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FCEBE-3683-4510-BD7B-053A7C910F5E}">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84</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49.8"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35</v>
      </c>
      <c r="F14" s="37">
        <v>34</v>
      </c>
      <c r="G14" s="37">
        <v>28</v>
      </c>
      <c r="H14" s="37">
        <v>35</v>
      </c>
      <c r="I14" s="37">
        <v>25</v>
      </c>
      <c r="J14" s="37">
        <v>35</v>
      </c>
      <c r="K14" s="37">
        <v>20</v>
      </c>
      <c r="L14" s="37">
        <v>25</v>
      </c>
      <c r="M14" s="37">
        <v>34</v>
      </c>
      <c r="N14" s="37">
        <v>35</v>
      </c>
      <c r="O14" s="37">
        <v>35</v>
      </c>
      <c r="P14" s="37">
        <v>35</v>
      </c>
      <c r="Q14" s="37">
        <v>35</v>
      </c>
      <c r="R14" s="37">
        <v>35</v>
      </c>
      <c r="S14" s="37">
        <v>32</v>
      </c>
      <c r="T14" s="46">
        <f>AVERAGE(D14:S14)</f>
        <v>31.4375</v>
      </c>
      <c r="U14" s="64" t="s">
        <v>747</v>
      </c>
      <c r="V14" s="64" t="s">
        <v>757</v>
      </c>
      <c r="W14" s="67" t="s">
        <v>760</v>
      </c>
      <c r="X14" s="64" t="s">
        <v>489</v>
      </c>
      <c r="Y14" s="64" t="s">
        <v>451</v>
      </c>
      <c r="Z14" s="64" t="s">
        <v>490</v>
      </c>
      <c r="AA14" s="64" t="s">
        <v>494</v>
      </c>
      <c r="AB14" s="41" t="s">
        <v>904</v>
      </c>
      <c r="AC14" s="64"/>
      <c r="AD14" s="41"/>
      <c r="AE14" s="41" t="s">
        <v>110</v>
      </c>
      <c r="AF14" s="41"/>
      <c r="AG14" s="41" t="s">
        <v>159</v>
      </c>
      <c r="AH14" s="41" t="s">
        <v>200</v>
      </c>
      <c r="AI14" s="41" t="s">
        <v>269</v>
      </c>
      <c r="AJ14" s="41"/>
    </row>
    <row r="15" spans="1:36" s="31" customFormat="1" ht="307.2" customHeight="1" thickBot="1" x14ac:dyDescent="0.35">
      <c r="A15" s="52" t="s">
        <v>22</v>
      </c>
      <c r="B15" s="53" t="s">
        <v>23</v>
      </c>
      <c r="C15" s="58">
        <v>25</v>
      </c>
      <c r="D15" s="32">
        <v>25</v>
      </c>
      <c r="E15" s="32">
        <v>25</v>
      </c>
      <c r="F15" s="32">
        <v>25</v>
      </c>
      <c r="G15" s="32">
        <v>25</v>
      </c>
      <c r="H15" s="32">
        <v>25</v>
      </c>
      <c r="I15" s="32">
        <v>20</v>
      </c>
      <c r="J15" s="32">
        <v>25</v>
      </c>
      <c r="K15" s="32">
        <v>25</v>
      </c>
      <c r="L15" s="32">
        <v>25</v>
      </c>
      <c r="M15" s="32">
        <v>24</v>
      </c>
      <c r="N15" s="32">
        <v>25</v>
      </c>
      <c r="O15" s="32">
        <v>25</v>
      </c>
      <c r="P15" s="32">
        <v>25</v>
      </c>
      <c r="Q15" s="32">
        <v>25</v>
      </c>
      <c r="R15" s="32">
        <v>25</v>
      </c>
      <c r="S15" s="32">
        <v>24</v>
      </c>
      <c r="T15" s="46">
        <f>AVERAGE(D15:S15)</f>
        <v>24.5625</v>
      </c>
      <c r="U15" s="65" t="s">
        <v>748</v>
      </c>
      <c r="V15" s="65" t="s">
        <v>632</v>
      </c>
      <c r="W15" s="65" t="s">
        <v>761</v>
      </c>
      <c r="X15" s="65" t="s">
        <v>415</v>
      </c>
      <c r="Y15" s="65" t="s">
        <v>388</v>
      </c>
      <c r="Z15" s="65" t="s">
        <v>491</v>
      </c>
      <c r="AA15" s="65" t="s">
        <v>304</v>
      </c>
      <c r="AB15" s="32" t="s">
        <v>805</v>
      </c>
      <c r="AC15" s="65" t="s">
        <v>861</v>
      </c>
      <c r="AD15" s="32"/>
      <c r="AE15" s="32" t="s">
        <v>122</v>
      </c>
      <c r="AF15" s="32"/>
      <c r="AG15" s="32" t="s">
        <v>188</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14</v>
      </c>
      <c r="T16" s="46">
        <f>AVERAGE(D16:S16)</f>
        <v>14.875</v>
      </c>
      <c r="U16" s="66" t="s">
        <v>749</v>
      </c>
      <c r="V16" s="66" t="s">
        <v>758</v>
      </c>
      <c r="W16" s="66" t="s">
        <v>762</v>
      </c>
      <c r="X16" s="66" t="s">
        <v>375</v>
      </c>
      <c r="Y16" s="66" t="s">
        <v>416</v>
      </c>
      <c r="Z16" s="66" t="s">
        <v>418</v>
      </c>
      <c r="AA16" s="66" t="s">
        <v>495</v>
      </c>
      <c r="AB16" s="42" t="s">
        <v>905</v>
      </c>
      <c r="AC16" s="66" t="s">
        <v>862</v>
      </c>
      <c r="AD16" s="42"/>
      <c r="AE16" s="42" t="s">
        <v>123</v>
      </c>
      <c r="AF16" s="42"/>
      <c r="AG16" s="42" t="s">
        <v>165</v>
      </c>
      <c r="AH16" s="42" t="s">
        <v>202</v>
      </c>
      <c r="AI16" s="42" t="s">
        <v>270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13</v>
      </c>
      <c r="T17" s="46">
        <f>AVERAGE(D17:S17)</f>
        <v>14.8125</v>
      </c>
      <c r="U17" s="65" t="s">
        <v>642</v>
      </c>
      <c r="V17" s="65" t="s">
        <v>138</v>
      </c>
      <c r="W17" s="65" t="s">
        <v>662</v>
      </c>
      <c r="X17" s="65" t="s">
        <v>343</v>
      </c>
      <c r="Y17" s="65" t="s">
        <v>416</v>
      </c>
      <c r="Z17" s="65" t="s">
        <v>492</v>
      </c>
      <c r="AA17" s="65" t="s">
        <v>496</v>
      </c>
      <c r="AB17" s="32" t="s">
        <v>864</v>
      </c>
      <c r="AC17" s="65" t="s">
        <v>906</v>
      </c>
      <c r="AD17" s="32"/>
      <c r="AE17" s="32" t="s">
        <v>112</v>
      </c>
      <c r="AF17" s="32"/>
      <c r="AG17" s="32" t="s">
        <v>194</v>
      </c>
      <c r="AH17" s="32" t="s">
        <v>205</v>
      </c>
      <c r="AI17" s="32" t="s">
        <v>271</v>
      </c>
      <c r="AJ17" s="32"/>
    </row>
    <row r="18" spans="1:36" s="31" customFormat="1" ht="132" customHeight="1" thickBot="1" x14ac:dyDescent="0.35">
      <c r="A18" s="50" t="s">
        <v>28</v>
      </c>
      <c r="B18" s="54" t="s">
        <v>29</v>
      </c>
      <c r="C18" s="36">
        <v>10</v>
      </c>
      <c r="D18" s="37">
        <v>7</v>
      </c>
      <c r="E18" s="37">
        <v>5</v>
      </c>
      <c r="F18" s="37">
        <v>5</v>
      </c>
      <c r="G18" s="37">
        <v>10</v>
      </c>
      <c r="H18" s="37">
        <v>5</v>
      </c>
      <c r="I18" s="37">
        <v>10</v>
      </c>
      <c r="J18" s="37">
        <v>10</v>
      </c>
      <c r="K18" s="37">
        <v>5</v>
      </c>
      <c r="L18" s="37">
        <v>5</v>
      </c>
      <c r="M18" s="37">
        <v>9</v>
      </c>
      <c r="N18" s="37">
        <v>10</v>
      </c>
      <c r="O18" s="37">
        <v>10</v>
      </c>
      <c r="P18" s="37">
        <v>5</v>
      </c>
      <c r="Q18" s="37">
        <v>5</v>
      </c>
      <c r="R18" s="37">
        <v>5</v>
      </c>
      <c r="S18" s="37">
        <v>9</v>
      </c>
      <c r="T18" s="46">
        <f>AVERAGE(D18:S18)</f>
        <v>7.1875</v>
      </c>
      <c r="U18" s="67" t="s">
        <v>750</v>
      </c>
      <c r="V18" s="67" t="s">
        <v>759</v>
      </c>
      <c r="W18" s="67" t="s">
        <v>763</v>
      </c>
      <c r="X18" s="67" t="s">
        <v>354</v>
      </c>
      <c r="Y18" s="67" t="s">
        <v>358</v>
      </c>
      <c r="Z18" s="67" t="s">
        <v>493</v>
      </c>
      <c r="AA18" s="67" t="s">
        <v>497</v>
      </c>
      <c r="AB18" s="37" t="s">
        <v>839</v>
      </c>
      <c r="AC18" s="67" t="s">
        <v>907</v>
      </c>
      <c r="AD18" s="37"/>
      <c r="AE18" s="37" t="s">
        <v>104</v>
      </c>
      <c r="AF18" s="37"/>
      <c r="AG18" s="37"/>
      <c r="AH18" s="37" t="s">
        <v>208</v>
      </c>
      <c r="AI18" s="37" t="s">
        <v>247</v>
      </c>
      <c r="AJ18" s="37"/>
    </row>
    <row r="19" spans="1:36" ht="15" customHeight="1" thickBot="1" x14ac:dyDescent="0.35">
      <c r="A19" s="11" t="s">
        <v>8</v>
      </c>
      <c r="B19" s="12"/>
      <c r="C19" s="45">
        <f t="shared" ref="C19" si="0">SUM(C14:C18)</f>
        <v>100</v>
      </c>
      <c r="D19" s="45">
        <f>SUM(D14:D18)</f>
        <v>87</v>
      </c>
      <c r="E19" s="45">
        <f t="shared" ref="E19:R19" si="1">SUM(E14:E18)</f>
        <v>95</v>
      </c>
      <c r="F19" s="45">
        <f t="shared" si="1"/>
        <v>94</v>
      </c>
      <c r="G19" s="45">
        <f t="shared" si="1"/>
        <v>93</v>
      </c>
      <c r="H19" s="45">
        <f t="shared" si="1"/>
        <v>95</v>
      </c>
      <c r="I19" s="45">
        <f t="shared" si="1"/>
        <v>85</v>
      </c>
      <c r="J19" s="45">
        <f t="shared" si="1"/>
        <v>100</v>
      </c>
      <c r="K19" s="45">
        <f t="shared" si="1"/>
        <v>80</v>
      </c>
      <c r="L19" s="45">
        <f t="shared" si="1"/>
        <v>85</v>
      </c>
      <c r="M19" s="45">
        <f t="shared" si="1"/>
        <v>95</v>
      </c>
      <c r="N19" s="45">
        <f t="shared" si="1"/>
        <v>100</v>
      </c>
      <c r="O19" s="45">
        <f t="shared" si="1"/>
        <v>100</v>
      </c>
      <c r="P19" s="45">
        <f t="shared" si="1"/>
        <v>95</v>
      </c>
      <c r="Q19" s="45">
        <f t="shared" si="1"/>
        <v>95</v>
      </c>
      <c r="R19" s="45">
        <f t="shared" si="1"/>
        <v>95</v>
      </c>
      <c r="S19" s="45">
        <f>SUM(S14:S18)</f>
        <v>92</v>
      </c>
      <c r="T19" s="68">
        <f>SUM(T14:T18)</f>
        <v>92.875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6" name="Range1_1_1"/>
    <protectedRange sqref="AA14:AA15" name="Range1_1_1_1"/>
    <protectedRange sqref="AA18" name="Range1_3_1"/>
    <protectedRange sqref="AA17" name="Range1_4"/>
    <protectedRange sqref="U14:U18" name="Range1_3_1_1"/>
    <protectedRange sqref="V18" name="Range1_3_2"/>
    <protectedRange sqref="V14" name="Range1_1_1_2"/>
    <protectedRange sqref="V16:V17" name="Range1_3_1_2"/>
    <protectedRange sqref="V15" name="Range1_1_1_1_1"/>
    <protectedRange sqref="W14:W18" name="Range1_1_2"/>
    <protectedRange sqref="AC14:AC18" name="Range1_1_3"/>
  </protectedRanges>
  <mergeCells count="3">
    <mergeCell ref="C10:C13"/>
    <mergeCell ref="D10:T10"/>
    <mergeCell ref="U11:AJ1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93F80-CBA2-431D-9C57-4A856BE7B702}">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85</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7.200000000000003"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6</v>
      </c>
      <c r="F14" s="37">
        <v>34</v>
      </c>
      <c r="G14" s="37">
        <v>25</v>
      </c>
      <c r="H14" s="37">
        <v>30</v>
      </c>
      <c r="I14" s="37">
        <v>23</v>
      </c>
      <c r="J14" s="37">
        <v>35</v>
      </c>
      <c r="K14" s="37">
        <v>35</v>
      </c>
      <c r="L14" s="37">
        <v>29</v>
      </c>
      <c r="M14" s="37">
        <v>34</v>
      </c>
      <c r="N14" s="37">
        <v>35</v>
      </c>
      <c r="O14" s="37">
        <v>35</v>
      </c>
      <c r="P14" s="37">
        <v>35</v>
      </c>
      <c r="Q14" s="37">
        <v>35</v>
      </c>
      <c r="R14" s="37">
        <v>25</v>
      </c>
      <c r="S14" s="37">
        <v>30</v>
      </c>
      <c r="T14" s="46">
        <f>AVERAGE(D14:S14)</f>
        <v>29.4375</v>
      </c>
      <c r="U14" s="64" t="s">
        <v>684</v>
      </c>
      <c r="V14" s="64" t="s">
        <v>764</v>
      </c>
      <c r="W14" s="67" t="s">
        <v>766</v>
      </c>
      <c r="X14" s="64" t="s">
        <v>498</v>
      </c>
      <c r="Y14" s="64" t="s">
        <v>313</v>
      </c>
      <c r="Z14" s="64" t="s">
        <v>501</v>
      </c>
      <c r="AA14" s="64" t="s">
        <v>504</v>
      </c>
      <c r="AB14" s="64" t="s">
        <v>908</v>
      </c>
      <c r="AC14" s="64"/>
      <c r="AD14" s="41"/>
      <c r="AE14" s="41" t="s">
        <v>110</v>
      </c>
      <c r="AF14" s="41"/>
      <c r="AG14" s="41" t="s">
        <v>195</v>
      </c>
      <c r="AH14" s="41" t="s">
        <v>200</v>
      </c>
      <c r="AI14" s="41" t="s">
        <v>272</v>
      </c>
      <c r="AJ14" s="41"/>
    </row>
    <row r="15" spans="1:36" s="31" customFormat="1" ht="307.2" customHeight="1" thickBot="1" x14ac:dyDescent="0.35">
      <c r="A15" s="52" t="s">
        <v>22</v>
      </c>
      <c r="B15" s="53" t="s">
        <v>23</v>
      </c>
      <c r="C15" s="58">
        <v>25</v>
      </c>
      <c r="D15" s="32">
        <v>25</v>
      </c>
      <c r="E15" s="32">
        <v>25</v>
      </c>
      <c r="F15" s="32">
        <v>24</v>
      </c>
      <c r="G15" s="32">
        <v>25</v>
      </c>
      <c r="H15" s="32">
        <v>25</v>
      </c>
      <c r="I15" s="32">
        <v>25</v>
      </c>
      <c r="J15" s="32">
        <v>25</v>
      </c>
      <c r="K15" s="32">
        <v>25</v>
      </c>
      <c r="L15" s="32">
        <v>25</v>
      </c>
      <c r="M15" s="32">
        <v>24</v>
      </c>
      <c r="N15" s="32">
        <v>25</v>
      </c>
      <c r="O15" s="32">
        <v>25</v>
      </c>
      <c r="P15" s="32">
        <v>25</v>
      </c>
      <c r="Q15" s="32">
        <v>25</v>
      </c>
      <c r="R15" s="32">
        <v>25</v>
      </c>
      <c r="S15" s="32">
        <v>25</v>
      </c>
      <c r="T15" s="46">
        <f>AVERAGE(D15:S15)</f>
        <v>24.875</v>
      </c>
      <c r="U15" s="65" t="s">
        <v>665</v>
      </c>
      <c r="V15" s="65" t="s">
        <v>632</v>
      </c>
      <c r="W15" s="65" t="s">
        <v>767</v>
      </c>
      <c r="X15" s="65" t="s">
        <v>415</v>
      </c>
      <c r="Y15" s="65" t="s">
        <v>500</v>
      </c>
      <c r="Z15" s="65" t="s">
        <v>415</v>
      </c>
      <c r="AA15" s="65" t="s">
        <v>304</v>
      </c>
      <c r="AB15" s="65" t="s">
        <v>805</v>
      </c>
      <c r="AC15" s="65" t="s">
        <v>910</v>
      </c>
      <c r="AD15" s="32"/>
      <c r="AE15" s="32" t="s">
        <v>122</v>
      </c>
      <c r="AF15" s="32"/>
      <c r="AG15" s="32" t="s">
        <v>188</v>
      </c>
      <c r="AH15" s="32" t="s">
        <v>201</v>
      </c>
      <c r="AI15" s="32" t="s">
        <v>214</v>
      </c>
      <c r="AJ15" s="32"/>
    </row>
    <row r="16" spans="1:36" s="31" customFormat="1" ht="134.4" customHeight="1" thickBot="1" x14ac:dyDescent="0.35">
      <c r="A16" s="50" t="s">
        <v>24</v>
      </c>
      <c r="B16" s="54" t="s">
        <v>25</v>
      </c>
      <c r="C16" s="57">
        <v>15</v>
      </c>
      <c r="D16" s="37">
        <v>15</v>
      </c>
      <c r="E16" s="37">
        <v>15</v>
      </c>
      <c r="F16" s="37">
        <v>15</v>
      </c>
      <c r="G16" s="37">
        <v>3</v>
      </c>
      <c r="H16" s="37">
        <v>15</v>
      </c>
      <c r="I16" s="37">
        <v>2</v>
      </c>
      <c r="J16" s="37">
        <v>15</v>
      </c>
      <c r="K16" s="37">
        <v>15</v>
      </c>
      <c r="L16" s="37">
        <v>15</v>
      </c>
      <c r="M16" s="37">
        <v>14</v>
      </c>
      <c r="N16" s="37">
        <v>15</v>
      </c>
      <c r="O16" s="37">
        <v>15</v>
      </c>
      <c r="P16" s="37">
        <v>15</v>
      </c>
      <c r="Q16" s="37">
        <v>15</v>
      </c>
      <c r="R16" s="37">
        <v>15</v>
      </c>
      <c r="S16" s="37">
        <v>14</v>
      </c>
      <c r="T16" s="46">
        <f>AVERAGE(D16:S16)</f>
        <v>13.3125</v>
      </c>
      <c r="U16" s="66" t="s">
        <v>685</v>
      </c>
      <c r="V16" s="66" t="s">
        <v>758</v>
      </c>
      <c r="W16" s="66" t="s">
        <v>692</v>
      </c>
      <c r="X16" s="66" t="s">
        <v>499</v>
      </c>
      <c r="Y16" s="66" t="s">
        <v>416</v>
      </c>
      <c r="Z16" s="66" t="s">
        <v>502</v>
      </c>
      <c r="AA16" s="66" t="s">
        <v>495</v>
      </c>
      <c r="AB16" s="66" t="s">
        <v>819</v>
      </c>
      <c r="AC16" s="66" t="s">
        <v>911</v>
      </c>
      <c r="AD16" s="42"/>
      <c r="AE16" s="42" t="s">
        <v>123</v>
      </c>
      <c r="AF16" s="42"/>
      <c r="AG16" s="42" t="s">
        <v>196</v>
      </c>
      <c r="AH16" s="42" t="s">
        <v>202</v>
      </c>
      <c r="AI16" s="42" t="s">
        <v>270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15</v>
      </c>
      <c r="T17" s="46">
        <f>AVERAGE(D17:S17)</f>
        <v>14.9375</v>
      </c>
      <c r="U17" s="65" t="s">
        <v>686</v>
      </c>
      <c r="V17" s="65" t="s">
        <v>138</v>
      </c>
      <c r="W17" s="65" t="s">
        <v>351</v>
      </c>
      <c r="X17" s="65" t="s">
        <v>343</v>
      </c>
      <c r="Y17" s="65" t="s">
        <v>416</v>
      </c>
      <c r="Z17" s="65" t="s">
        <v>419</v>
      </c>
      <c r="AA17" s="65" t="s">
        <v>324</v>
      </c>
      <c r="AB17" s="65" t="s">
        <v>909</v>
      </c>
      <c r="AC17" s="65" t="s">
        <v>912</v>
      </c>
      <c r="AD17" s="32"/>
      <c r="AE17" s="32" t="s">
        <v>112</v>
      </c>
      <c r="AF17" s="32" t="s">
        <v>138</v>
      </c>
      <c r="AG17" s="32" t="s">
        <v>197</v>
      </c>
      <c r="AH17" s="32" t="s">
        <v>205</v>
      </c>
      <c r="AI17" s="32" t="s">
        <v>273</v>
      </c>
      <c r="AJ17" s="32"/>
    </row>
    <row r="18" spans="1:36" s="31" customFormat="1" ht="132" customHeight="1" thickBot="1" x14ac:dyDescent="0.35">
      <c r="A18" s="50" t="s">
        <v>28</v>
      </c>
      <c r="B18" s="54" t="s">
        <v>29</v>
      </c>
      <c r="C18" s="36">
        <v>10</v>
      </c>
      <c r="D18" s="37">
        <v>7</v>
      </c>
      <c r="E18" s="37">
        <v>5</v>
      </c>
      <c r="F18" s="37">
        <v>5</v>
      </c>
      <c r="G18" s="37">
        <v>10</v>
      </c>
      <c r="H18" s="37">
        <v>5</v>
      </c>
      <c r="I18" s="37">
        <v>10</v>
      </c>
      <c r="J18" s="37">
        <v>10</v>
      </c>
      <c r="K18" s="37">
        <v>5</v>
      </c>
      <c r="L18" s="37">
        <v>5</v>
      </c>
      <c r="M18" s="37">
        <v>9</v>
      </c>
      <c r="N18" s="37">
        <v>10</v>
      </c>
      <c r="O18" s="37">
        <v>10</v>
      </c>
      <c r="P18" s="37">
        <v>10</v>
      </c>
      <c r="Q18" s="37">
        <v>5</v>
      </c>
      <c r="R18" s="37">
        <v>5</v>
      </c>
      <c r="S18" s="37">
        <v>10</v>
      </c>
      <c r="T18" s="46">
        <f>AVERAGE(D18:S18)</f>
        <v>7.5625</v>
      </c>
      <c r="U18" s="67" t="s">
        <v>687</v>
      </c>
      <c r="V18" s="67" t="s">
        <v>765</v>
      </c>
      <c r="W18" s="67" t="s">
        <v>726</v>
      </c>
      <c r="X18" s="67" t="s">
        <v>354</v>
      </c>
      <c r="Y18" s="67" t="s">
        <v>280</v>
      </c>
      <c r="Z18" s="67" t="s">
        <v>503</v>
      </c>
      <c r="AA18" s="67" t="s">
        <v>505</v>
      </c>
      <c r="AB18" s="67" t="s">
        <v>808</v>
      </c>
      <c r="AC18" s="67" t="s">
        <v>913</v>
      </c>
      <c r="AD18" s="37"/>
      <c r="AE18" s="37" t="s">
        <v>104</v>
      </c>
      <c r="AF18" s="37" t="s">
        <v>153</v>
      </c>
      <c r="AG18" s="37" t="s">
        <v>170</v>
      </c>
      <c r="AH18" s="37" t="s">
        <v>204</v>
      </c>
      <c r="AI18" s="37" t="s">
        <v>259</v>
      </c>
      <c r="AJ18" s="37"/>
    </row>
    <row r="19" spans="1:36" ht="15" customHeight="1" thickBot="1" x14ac:dyDescent="0.35">
      <c r="A19" s="11" t="s">
        <v>8</v>
      </c>
      <c r="B19" s="12"/>
      <c r="C19" s="45">
        <f t="shared" ref="C19" si="0">SUM(C14:C18)</f>
        <v>100</v>
      </c>
      <c r="D19" s="45">
        <f>SUM(D14:D18)</f>
        <v>87</v>
      </c>
      <c r="E19" s="45">
        <f t="shared" ref="E19:R19" si="1">SUM(E14:E18)</f>
        <v>66</v>
      </c>
      <c r="F19" s="45">
        <f t="shared" si="1"/>
        <v>93</v>
      </c>
      <c r="G19" s="45">
        <f t="shared" si="1"/>
        <v>78</v>
      </c>
      <c r="H19" s="45">
        <f t="shared" si="1"/>
        <v>90</v>
      </c>
      <c r="I19" s="45">
        <f t="shared" si="1"/>
        <v>75</v>
      </c>
      <c r="J19" s="45">
        <f t="shared" si="1"/>
        <v>100</v>
      </c>
      <c r="K19" s="45">
        <f t="shared" si="1"/>
        <v>95</v>
      </c>
      <c r="L19" s="45">
        <f t="shared" si="1"/>
        <v>89</v>
      </c>
      <c r="M19" s="45">
        <f t="shared" si="1"/>
        <v>95</v>
      </c>
      <c r="N19" s="45">
        <f t="shared" si="1"/>
        <v>100</v>
      </c>
      <c r="O19" s="45">
        <f t="shared" si="1"/>
        <v>100</v>
      </c>
      <c r="P19" s="45">
        <f t="shared" si="1"/>
        <v>100</v>
      </c>
      <c r="Q19" s="45">
        <f t="shared" si="1"/>
        <v>95</v>
      </c>
      <c r="R19" s="45">
        <f t="shared" si="1"/>
        <v>85</v>
      </c>
      <c r="S19" s="45">
        <f>SUM(S14:S18)</f>
        <v>94</v>
      </c>
      <c r="T19" s="68">
        <f>SUM(T14:T18)</f>
        <v>90.125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5" name="Range1_1_1"/>
    <protectedRange sqref="AA17:AA18" name="Range1_3_1"/>
    <protectedRange sqref="AA16" name="Range1_4"/>
    <protectedRange sqref="U14:U18" name="Range1_4_1"/>
    <protectedRange sqref="V14 V18" name="Range1_5"/>
    <protectedRange sqref="V16:V17" name="Range1_3_1_1"/>
    <protectedRange sqref="V15" name="Range1_1_1_1_1_1"/>
    <protectedRange sqref="W14:W18" name="Range1_1_2"/>
    <protectedRange sqref="AB14:AB18" name="Range1_1_3"/>
    <protectedRange sqref="AC14:AC18" name="Range1_3_2"/>
  </protectedRanges>
  <mergeCells count="3">
    <mergeCell ref="C10:C13"/>
    <mergeCell ref="D10:T10"/>
    <mergeCell ref="U11:AJ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F357-B2B5-4B00-B693-14D6E717BF5F}">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68</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5.4"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30</v>
      </c>
      <c r="E14" s="37">
        <v>25</v>
      </c>
      <c r="F14" s="37">
        <v>30</v>
      </c>
      <c r="G14" s="37">
        <v>27</v>
      </c>
      <c r="H14" s="37">
        <v>30</v>
      </c>
      <c r="I14" s="37">
        <v>25</v>
      </c>
      <c r="J14" s="37">
        <v>35</v>
      </c>
      <c r="K14" s="37">
        <v>35</v>
      </c>
      <c r="L14" s="37">
        <v>29</v>
      </c>
      <c r="M14" s="37">
        <v>34</v>
      </c>
      <c r="N14" s="37">
        <v>30</v>
      </c>
      <c r="O14" s="37">
        <v>30</v>
      </c>
      <c r="P14" s="37">
        <v>35</v>
      </c>
      <c r="Q14" s="37">
        <v>35</v>
      </c>
      <c r="R14" s="37">
        <v>30</v>
      </c>
      <c r="S14" s="37">
        <v>35</v>
      </c>
      <c r="T14" s="46">
        <f>AVERAGE(D14:S14)</f>
        <v>30.9375</v>
      </c>
      <c r="U14" s="64" t="s">
        <v>575</v>
      </c>
      <c r="V14" s="64" t="s">
        <v>580</v>
      </c>
      <c r="W14" s="64" t="s">
        <v>585</v>
      </c>
      <c r="X14" s="64" t="s">
        <v>308</v>
      </c>
      <c r="Y14" s="64" t="s">
        <v>313</v>
      </c>
      <c r="Z14" s="64" t="s">
        <v>316</v>
      </c>
      <c r="AA14" s="64" t="s">
        <v>321</v>
      </c>
      <c r="AB14" s="64" t="s">
        <v>814</v>
      </c>
      <c r="AC14" s="64"/>
      <c r="AD14" s="41"/>
      <c r="AE14" s="41" t="s">
        <v>97</v>
      </c>
      <c r="AF14" s="41" t="s">
        <v>137</v>
      </c>
      <c r="AG14" s="41" t="s">
        <v>159</v>
      </c>
      <c r="AH14" s="41" t="s">
        <v>200</v>
      </c>
      <c r="AI14" s="41" t="s">
        <v>218</v>
      </c>
      <c r="AJ14" s="64" t="s">
        <v>939</v>
      </c>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23</v>
      </c>
      <c r="N15" s="32">
        <v>25</v>
      </c>
      <c r="O15" s="32">
        <v>25</v>
      </c>
      <c r="P15" s="32">
        <v>25</v>
      </c>
      <c r="Q15" s="32">
        <v>25</v>
      </c>
      <c r="R15" s="32">
        <v>25</v>
      </c>
      <c r="S15" s="32">
        <v>22</v>
      </c>
      <c r="T15" s="46">
        <f>AVERAGE(D15:S15)</f>
        <v>24.6875</v>
      </c>
      <c r="U15" s="65" t="s">
        <v>576</v>
      </c>
      <c r="V15" s="65" t="s">
        <v>581</v>
      </c>
      <c r="W15" s="65" t="s">
        <v>304</v>
      </c>
      <c r="X15" s="65" t="s">
        <v>309</v>
      </c>
      <c r="Y15" s="65" t="s">
        <v>314</v>
      </c>
      <c r="Z15" s="65" t="s">
        <v>317</v>
      </c>
      <c r="AA15" s="65" t="s">
        <v>322</v>
      </c>
      <c r="AB15" s="65" t="s">
        <v>805</v>
      </c>
      <c r="AC15" s="65" t="s">
        <v>810</v>
      </c>
      <c r="AD15" s="32"/>
      <c r="AE15" s="32" t="s">
        <v>98</v>
      </c>
      <c r="AF15" s="32"/>
      <c r="AG15" s="32" t="s">
        <v>164</v>
      </c>
      <c r="AH15" s="32" t="s">
        <v>201</v>
      </c>
      <c r="AI15" s="32" t="s">
        <v>214</v>
      </c>
      <c r="AJ15" s="65"/>
    </row>
    <row r="16" spans="1:36" s="31" customFormat="1" ht="134.4" customHeight="1" thickBot="1" x14ac:dyDescent="0.35">
      <c r="A16" s="50" t="s">
        <v>24</v>
      </c>
      <c r="B16" s="54" t="s">
        <v>25</v>
      </c>
      <c r="C16" s="57">
        <v>15</v>
      </c>
      <c r="D16" s="37">
        <v>15</v>
      </c>
      <c r="E16" s="37">
        <v>15</v>
      </c>
      <c r="F16" s="37">
        <v>15</v>
      </c>
      <c r="G16" s="37">
        <v>10</v>
      </c>
      <c r="H16" s="37">
        <v>7</v>
      </c>
      <c r="I16" s="37">
        <v>9</v>
      </c>
      <c r="J16" s="37">
        <v>15</v>
      </c>
      <c r="K16" s="37">
        <v>15</v>
      </c>
      <c r="L16" s="37">
        <v>0</v>
      </c>
      <c r="M16" s="37">
        <v>14</v>
      </c>
      <c r="N16" s="37">
        <v>12</v>
      </c>
      <c r="O16" s="37">
        <v>10</v>
      </c>
      <c r="P16" s="37">
        <v>15</v>
      </c>
      <c r="Q16" s="37">
        <v>15</v>
      </c>
      <c r="R16" s="37">
        <v>7</v>
      </c>
      <c r="S16" s="37">
        <v>14</v>
      </c>
      <c r="T16" s="46">
        <f>AVERAGE(D16:S16)</f>
        <v>11.75</v>
      </c>
      <c r="U16" s="66" t="s">
        <v>577</v>
      </c>
      <c r="V16" s="66" t="s">
        <v>582</v>
      </c>
      <c r="W16" s="66" t="s">
        <v>586</v>
      </c>
      <c r="X16" s="66" t="s">
        <v>310</v>
      </c>
      <c r="Y16" s="66" t="s">
        <v>315</v>
      </c>
      <c r="Z16" s="66" t="s">
        <v>318</v>
      </c>
      <c r="AA16" s="66" t="s">
        <v>323</v>
      </c>
      <c r="AB16" s="66" t="s">
        <v>818</v>
      </c>
      <c r="AC16" s="66" t="s">
        <v>821</v>
      </c>
      <c r="AD16" s="42"/>
      <c r="AE16" s="42"/>
      <c r="AF16" s="42" t="s">
        <v>137</v>
      </c>
      <c r="AG16" s="42" t="s">
        <v>165</v>
      </c>
      <c r="AH16" s="42" t="s">
        <v>202</v>
      </c>
      <c r="AI16" s="42" t="s">
        <v>219</v>
      </c>
      <c r="AJ16" s="66"/>
    </row>
    <row r="17" spans="1:36" s="31" customFormat="1" ht="115.8" customHeight="1" thickBot="1" x14ac:dyDescent="0.35">
      <c r="A17" s="52" t="s">
        <v>26</v>
      </c>
      <c r="B17" s="53" t="s">
        <v>27</v>
      </c>
      <c r="C17" s="58">
        <v>15</v>
      </c>
      <c r="D17" s="32">
        <v>15</v>
      </c>
      <c r="E17" s="32">
        <v>15</v>
      </c>
      <c r="F17" s="32">
        <v>15</v>
      </c>
      <c r="G17" s="32">
        <v>10</v>
      </c>
      <c r="H17" s="32">
        <v>15</v>
      </c>
      <c r="I17" s="32">
        <v>9</v>
      </c>
      <c r="J17" s="32">
        <v>15</v>
      </c>
      <c r="K17" s="32">
        <v>15</v>
      </c>
      <c r="L17" s="32">
        <v>15</v>
      </c>
      <c r="M17" s="32">
        <v>14</v>
      </c>
      <c r="N17" s="32">
        <v>15</v>
      </c>
      <c r="O17" s="32">
        <v>15</v>
      </c>
      <c r="P17" s="32">
        <v>15</v>
      </c>
      <c r="Q17" s="32">
        <v>15</v>
      </c>
      <c r="R17" s="32">
        <v>15</v>
      </c>
      <c r="S17" s="32">
        <v>14</v>
      </c>
      <c r="T17" s="46">
        <f>AVERAGE(D17:S17)</f>
        <v>14.1875</v>
      </c>
      <c r="U17" s="65" t="s">
        <v>578</v>
      </c>
      <c r="V17" s="65" t="s">
        <v>583</v>
      </c>
      <c r="W17" s="65" t="s">
        <v>351</v>
      </c>
      <c r="X17" s="65" t="s">
        <v>311</v>
      </c>
      <c r="Y17" s="65" t="s">
        <v>314</v>
      </c>
      <c r="Z17" s="65" t="s">
        <v>319</v>
      </c>
      <c r="AA17" s="65" t="s">
        <v>324</v>
      </c>
      <c r="AB17" s="65" t="s">
        <v>819</v>
      </c>
      <c r="AC17" s="65" t="s">
        <v>822</v>
      </c>
      <c r="AD17" s="32"/>
      <c r="AE17" s="32" t="s">
        <v>99</v>
      </c>
      <c r="AF17" s="32" t="s">
        <v>138</v>
      </c>
      <c r="AG17" s="32" t="s">
        <v>166</v>
      </c>
      <c r="AH17" s="32" t="s">
        <v>205</v>
      </c>
      <c r="AI17" s="32" t="s">
        <v>220</v>
      </c>
      <c r="AJ17" s="65"/>
    </row>
    <row r="18" spans="1:36" s="31" customFormat="1" ht="132" customHeight="1" thickBot="1" x14ac:dyDescent="0.35">
      <c r="A18" s="50" t="s">
        <v>28</v>
      </c>
      <c r="B18" s="54" t="s">
        <v>29</v>
      </c>
      <c r="C18" s="36">
        <v>10</v>
      </c>
      <c r="D18" s="37">
        <v>10</v>
      </c>
      <c r="E18" s="37">
        <v>0</v>
      </c>
      <c r="F18" s="37">
        <v>0</v>
      </c>
      <c r="G18" s="37">
        <v>10</v>
      </c>
      <c r="H18" s="37">
        <v>0</v>
      </c>
      <c r="I18" s="37">
        <v>10</v>
      </c>
      <c r="J18" s="37">
        <v>10</v>
      </c>
      <c r="K18" s="37">
        <v>0</v>
      </c>
      <c r="L18" s="37">
        <v>0</v>
      </c>
      <c r="M18" s="37">
        <v>9</v>
      </c>
      <c r="N18" s="37">
        <v>10</v>
      </c>
      <c r="O18" s="37">
        <v>10</v>
      </c>
      <c r="P18" s="37">
        <v>0</v>
      </c>
      <c r="Q18" s="37">
        <v>0</v>
      </c>
      <c r="R18" s="37">
        <v>0</v>
      </c>
      <c r="S18" s="37">
        <v>0</v>
      </c>
      <c r="T18" s="46">
        <f>AVERAGE(D18:S18)</f>
        <v>4.3125</v>
      </c>
      <c r="U18" s="67" t="s">
        <v>579</v>
      </c>
      <c r="V18" s="67" t="s">
        <v>584</v>
      </c>
      <c r="W18" s="67" t="s">
        <v>587</v>
      </c>
      <c r="X18" s="67" t="s">
        <v>312</v>
      </c>
      <c r="Y18" s="67" t="s">
        <v>221</v>
      </c>
      <c r="Z18" s="67" t="s">
        <v>320</v>
      </c>
      <c r="AA18" s="67" t="s">
        <v>325</v>
      </c>
      <c r="AB18" s="67" t="s">
        <v>820</v>
      </c>
      <c r="AC18" s="67" t="s">
        <v>823</v>
      </c>
      <c r="AD18" s="37"/>
      <c r="AE18" s="37" t="s">
        <v>100</v>
      </c>
      <c r="AF18" s="37" t="s">
        <v>138</v>
      </c>
      <c r="AG18" s="37"/>
      <c r="AH18" s="37" t="s">
        <v>206</v>
      </c>
      <c r="AI18" s="37" t="s">
        <v>221</v>
      </c>
      <c r="AJ18" s="67" t="s">
        <v>940</v>
      </c>
    </row>
    <row r="19" spans="1:36" ht="15" customHeight="1" thickBot="1" x14ac:dyDescent="0.35">
      <c r="A19" s="11" t="s">
        <v>8</v>
      </c>
      <c r="B19" s="12"/>
      <c r="C19" s="45">
        <f t="shared" ref="C19" si="0">SUM(C14:C18)</f>
        <v>100</v>
      </c>
      <c r="D19" s="45">
        <f>SUM(D14:D18)</f>
        <v>95</v>
      </c>
      <c r="E19" s="45">
        <f t="shared" ref="E19:R19" si="1">SUM(E14:E18)</f>
        <v>80</v>
      </c>
      <c r="F19" s="45">
        <f t="shared" si="1"/>
        <v>85</v>
      </c>
      <c r="G19" s="45">
        <f t="shared" si="1"/>
        <v>82</v>
      </c>
      <c r="H19" s="45">
        <f t="shared" si="1"/>
        <v>77</v>
      </c>
      <c r="I19" s="45">
        <f t="shared" si="1"/>
        <v>78</v>
      </c>
      <c r="J19" s="45">
        <f t="shared" si="1"/>
        <v>100</v>
      </c>
      <c r="K19" s="45">
        <f t="shared" si="1"/>
        <v>90</v>
      </c>
      <c r="L19" s="45">
        <f t="shared" si="1"/>
        <v>69</v>
      </c>
      <c r="M19" s="45">
        <f t="shared" si="1"/>
        <v>94</v>
      </c>
      <c r="N19" s="45">
        <f t="shared" si="1"/>
        <v>92</v>
      </c>
      <c r="O19" s="45">
        <f t="shared" si="1"/>
        <v>90</v>
      </c>
      <c r="P19" s="45">
        <f t="shared" si="1"/>
        <v>90</v>
      </c>
      <c r="Q19" s="45">
        <f t="shared" si="1"/>
        <v>90</v>
      </c>
      <c r="R19" s="45">
        <f t="shared" si="1"/>
        <v>77</v>
      </c>
      <c r="S19" s="45">
        <f>SUM(S14:S18)</f>
        <v>85</v>
      </c>
      <c r="T19" s="68">
        <f>SUM(T14:T18)</f>
        <v>85.875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4"/>
    <protectedRange sqref="V15:V18" name="Range1_5"/>
    <protectedRange sqref="V14" name="Range1_4_1"/>
    <protectedRange sqref="W14:W18" name="Range1_6"/>
    <protectedRange sqref="AB16:AB18" name="Range1_7"/>
    <protectedRange sqref="AB14:AB15" name="Range1_1_2"/>
    <protectedRange sqref="AC14:AC18" name="Range1_8"/>
    <protectedRange sqref="AJ14:AJ18" name="Range1_9"/>
  </protectedRanges>
  <mergeCells count="3">
    <mergeCell ref="C10:C13"/>
    <mergeCell ref="D10:T10"/>
    <mergeCell ref="U11:AJ12"/>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05E7-91F0-44E1-B383-D492FEE18459}">
  <dimension ref="A2:AJ41"/>
  <sheetViews>
    <sheetView showGridLines="0" topLeftCell="A14"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86</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40.799999999999997"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0</v>
      </c>
      <c r="F14" s="37">
        <v>32</v>
      </c>
      <c r="G14" s="37">
        <v>29</v>
      </c>
      <c r="H14" s="37">
        <v>30</v>
      </c>
      <c r="I14" s="37">
        <v>28</v>
      </c>
      <c r="J14" s="37">
        <v>35</v>
      </c>
      <c r="K14" s="37">
        <v>35</v>
      </c>
      <c r="L14" s="37">
        <v>25</v>
      </c>
      <c r="M14" s="37">
        <v>34</v>
      </c>
      <c r="N14" s="37">
        <v>35</v>
      </c>
      <c r="O14" s="37">
        <v>35</v>
      </c>
      <c r="P14" s="37">
        <v>35</v>
      </c>
      <c r="Q14" s="37">
        <v>35</v>
      </c>
      <c r="R14" s="37">
        <v>20</v>
      </c>
      <c r="S14" s="37">
        <v>32</v>
      </c>
      <c r="T14" s="46">
        <f>AVERAGE(D14:S14)</f>
        <v>29.0625</v>
      </c>
      <c r="U14" s="64" t="s">
        <v>684</v>
      </c>
      <c r="V14" s="64" t="s">
        <v>768</v>
      </c>
      <c r="W14" s="67" t="s">
        <v>770</v>
      </c>
      <c r="X14" s="64" t="s">
        <v>373</v>
      </c>
      <c r="Y14" s="64" t="s">
        <v>330</v>
      </c>
      <c r="Z14" s="64"/>
      <c r="AA14" s="64" t="s">
        <v>508</v>
      </c>
      <c r="AB14" s="64" t="s">
        <v>908</v>
      </c>
      <c r="AC14" s="64"/>
      <c r="AD14" s="41"/>
      <c r="AE14" s="41" t="s">
        <v>110</v>
      </c>
      <c r="AF14" s="41"/>
      <c r="AG14" s="41" t="s">
        <v>159</v>
      </c>
      <c r="AH14" s="41" t="s">
        <v>200</v>
      </c>
      <c r="AI14" s="41" t="s">
        <v>274</v>
      </c>
      <c r="AJ14" s="41"/>
    </row>
    <row r="15" spans="1:36" s="31" customFormat="1" ht="307.2" customHeight="1" thickBot="1" x14ac:dyDescent="0.35">
      <c r="A15" s="52" t="s">
        <v>22</v>
      </c>
      <c r="B15" s="53" t="s">
        <v>23</v>
      </c>
      <c r="C15" s="58">
        <v>25</v>
      </c>
      <c r="D15" s="32">
        <v>25</v>
      </c>
      <c r="E15" s="32">
        <v>25</v>
      </c>
      <c r="F15" s="32">
        <v>24</v>
      </c>
      <c r="G15" s="32">
        <v>25</v>
      </c>
      <c r="H15" s="32">
        <v>25</v>
      </c>
      <c r="I15" s="32">
        <v>23</v>
      </c>
      <c r="J15" s="32">
        <v>25</v>
      </c>
      <c r="K15" s="32">
        <v>25</v>
      </c>
      <c r="L15" s="32">
        <v>12</v>
      </c>
      <c r="M15" s="32">
        <v>24</v>
      </c>
      <c r="N15" s="32">
        <v>25</v>
      </c>
      <c r="O15" s="32">
        <v>25</v>
      </c>
      <c r="P15" s="32">
        <v>20</v>
      </c>
      <c r="Q15" s="32">
        <v>25</v>
      </c>
      <c r="R15" s="32">
        <v>25</v>
      </c>
      <c r="S15" s="32">
        <v>22</v>
      </c>
      <c r="T15" s="46">
        <f>AVERAGE(D15:S15)</f>
        <v>23.4375</v>
      </c>
      <c r="U15" s="65" t="s">
        <v>665</v>
      </c>
      <c r="V15" s="65" t="s">
        <v>632</v>
      </c>
      <c r="W15" s="65" t="s">
        <v>771</v>
      </c>
      <c r="X15" s="65" t="s">
        <v>415</v>
      </c>
      <c r="Y15" s="65" t="s">
        <v>388</v>
      </c>
      <c r="Z15" s="65" t="s">
        <v>506</v>
      </c>
      <c r="AA15" s="65" t="s">
        <v>509</v>
      </c>
      <c r="AB15" s="65" t="s">
        <v>805</v>
      </c>
      <c r="AC15" s="65" t="s">
        <v>914</v>
      </c>
      <c r="AD15" s="32"/>
      <c r="AE15" s="32" t="s">
        <v>122</v>
      </c>
      <c r="AF15" s="32"/>
      <c r="AG15" s="32"/>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13</v>
      </c>
      <c r="T16" s="46">
        <f>AVERAGE(D16:S16)</f>
        <v>14.8125</v>
      </c>
      <c r="U16" s="66" t="s">
        <v>685</v>
      </c>
      <c r="V16" s="66" t="s">
        <v>758</v>
      </c>
      <c r="W16" s="66" t="s">
        <v>586</v>
      </c>
      <c r="X16" s="66" t="s">
        <v>398</v>
      </c>
      <c r="Y16" s="66" t="s">
        <v>416</v>
      </c>
      <c r="Z16" s="66" t="s">
        <v>418</v>
      </c>
      <c r="AA16" s="66" t="s">
        <v>495</v>
      </c>
      <c r="AB16" s="66" t="s">
        <v>819</v>
      </c>
      <c r="AC16" s="66" t="s">
        <v>915</v>
      </c>
      <c r="AD16" s="42"/>
      <c r="AE16" s="42" t="s">
        <v>123</v>
      </c>
      <c r="AF16" s="42"/>
      <c r="AG16" s="42" t="s">
        <v>165</v>
      </c>
      <c r="AH16" s="42" t="s">
        <v>202</v>
      </c>
      <c r="AI16" s="42" t="s">
        <v>270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0</v>
      </c>
      <c r="K17" s="32">
        <v>15</v>
      </c>
      <c r="L17" s="32">
        <v>15</v>
      </c>
      <c r="M17" s="32">
        <v>14</v>
      </c>
      <c r="N17" s="32">
        <v>15</v>
      </c>
      <c r="O17" s="32">
        <v>15</v>
      </c>
      <c r="P17" s="32">
        <v>15</v>
      </c>
      <c r="Q17" s="32">
        <v>15</v>
      </c>
      <c r="R17" s="32">
        <v>15</v>
      </c>
      <c r="S17" s="32">
        <v>14</v>
      </c>
      <c r="T17" s="46">
        <f>AVERAGE(D17:S17)</f>
        <v>13.9375</v>
      </c>
      <c r="U17" s="65" t="s">
        <v>686</v>
      </c>
      <c r="V17" s="65" t="s">
        <v>138</v>
      </c>
      <c r="W17" s="65" t="s">
        <v>324</v>
      </c>
      <c r="X17" s="65" t="s">
        <v>343</v>
      </c>
      <c r="Y17" s="65" t="s">
        <v>416</v>
      </c>
      <c r="Z17" s="65" t="s">
        <v>419</v>
      </c>
      <c r="AA17" s="65" t="s">
        <v>510</v>
      </c>
      <c r="AB17" s="65" t="s">
        <v>905</v>
      </c>
      <c r="AC17" s="65" t="s">
        <v>916</v>
      </c>
      <c r="AD17" s="32"/>
      <c r="AE17" s="32" t="s">
        <v>112</v>
      </c>
      <c r="AF17" s="32"/>
      <c r="AG17" s="32" t="s">
        <v>198</v>
      </c>
      <c r="AH17" s="32" t="s">
        <v>205</v>
      </c>
      <c r="AI17" s="32" t="s">
        <v>275</v>
      </c>
      <c r="AJ17" s="32"/>
    </row>
    <row r="18" spans="1:36" s="31" customFormat="1" ht="132" customHeight="1" thickBot="1" x14ac:dyDescent="0.35">
      <c r="A18" s="50" t="s">
        <v>28</v>
      </c>
      <c r="B18" s="54" t="s">
        <v>29</v>
      </c>
      <c r="C18" s="36">
        <v>10</v>
      </c>
      <c r="D18" s="37">
        <v>7</v>
      </c>
      <c r="E18" s="37">
        <v>3</v>
      </c>
      <c r="F18" s="37">
        <v>5</v>
      </c>
      <c r="G18" s="37">
        <v>10</v>
      </c>
      <c r="H18" s="37">
        <v>0</v>
      </c>
      <c r="I18" s="37">
        <v>10</v>
      </c>
      <c r="J18" s="37">
        <v>10</v>
      </c>
      <c r="K18" s="37">
        <v>0</v>
      </c>
      <c r="L18" s="37">
        <v>0</v>
      </c>
      <c r="M18" s="37">
        <v>9</v>
      </c>
      <c r="N18" s="37">
        <v>10</v>
      </c>
      <c r="O18" s="37">
        <v>10</v>
      </c>
      <c r="P18" s="37">
        <v>0</v>
      </c>
      <c r="Q18" s="37">
        <v>0</v>
      </c>
      <c r="R18" s="37">
        <v>0</v>
      </c>
      <c r="S18" s="37">
        <v>0</v>
      </c>
      <c r="T18" s="46">
        <f>AVERAGE(D18:S18)</f>
        <v>4.625</v>
      </c>
      <c r="U18" s="67" t="s">
        <v>687</v>
      </c>
      <c r="V18" s="67" t="s">
        <v>769</v>
      </c>
      <c r="W18" s="67" t="s">
        <v>772</v>
      </c>
      <c r="X18" s="67" t="s">
        <v>354</v>
      </c>
      <c r="Y18" s="67" t="s">
        <v>221</v>
      </c>
      <c r="Z18" s="67" t="s">
        <v>507</v>
      </c>
      <c r="AA18" s="67" t="s">
        <v>511</v>
      </c>
      <c r="AB18" s="67" t="s">
        <v>846</v>
      </c>
      <c r="AC18" s="67" t="s">
        <v>917</v>
      </c>
      <c r="AD18" s="37"/>
      <c r="AE18" s="37" t="s">
        <v>104</v>
      </c>
      <c r="AF18" s="37"/>
      <c r="AG18" s="37"/>
      <c r="AH18" s="37" t="s">
        <v>206</v>
      </c>
      <c r="AI18" s="37" t="s">
        <v>244</v>
      </c>
      <c r="AJ18" s="67" t="s">
        <v>944</v>
      </c>
    </row>
    <row r="19" spans="1:36" ht="15" customHeight="1" thickBot="1" x14ac:dyDescent="0.35">
      <c r="A19" s="11" t="s">
        <v>8</v>
      </c>
      <c r="B19" s="12"/>
      <c r="C19" s="45">
        <f t="shared" ref="C19" si="0">SUM(C14:C18)</f>
        <v>100</v>
      </c>
      <c r="D19" s="45">
        <f>SUM(D14:D18)</f>
        <v>87</v>
      </c>
      <c r="E19" s="45">
        <f t="shared" ref="E19:R19" si="1">SUM(E14:E18)</f>
        <v>58</v>
      </c>
      <c r="F19" s="45">
        <f t="shared" si="1"/>
        <v>91</v>
      </c>
      <c r="G19" s="45">
        <f t="shared" si="1"/>
        <v>94</v>
      </c>
      <c r="H19" s="45">
        <f t="shared" si="1"/>
        <v>85</v>
      </c>
      <c r="I19" s="45">
        <f t="shared" si="1"/>
        <v>91</v>
      </c>
      <c r="J19" s="45">
        <f t="shared" si="1"/>
        <v>85</v>
      </c>
      <c r="K19" s="45">
        <f t="shared" si="1"/>
        <v>90</v>
      </c>
      <c r="L19" s="45">
        <f t="shared" si="1"/>
        <v>67</v>
      </c>
      <c r="M19" s="45">
        <f t="shared" si="1"/>
        <v>95</v>
      </c>
      <c r="N19" s="45">
        <f t="shared" si="1"/>
        <v>100</v>
      </c>
      <c r="O19" s="45">
        <f t="shared" si="1"/>
        <v>100</v>
      </c>
      <c r="P19" s="45">
        <f t="shared" si="1"/>
        <v>85</v>
      </c>
      <c r="Q19" s="45">
        <f t="shared" si="1"/>
        <v>90</v>
      </c>
      <c r="R19" s="45">
        <f t="shared" si="1"/>
        <v>75</v>
      </c>
      <c r="S19" s="45">
        <f>SUM(S14:S18)</f>
        <v>81</v>
      </c>
      <c r="T19" s="68">
        <f>SUM(T14:T18)</f>
        <v>85.875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5" name="Range1_1_1"/>
    <protectedRange sqref="AA17:AA18" name="Range1_3_1"/>
    <protectedRange sqref="AA16" name="Range1_4"/>
    <protectedRange sqref="U14:U18" name="Range1_4_1"/>
    <protectedRange sqref="V16:V18" name="Range1_3_2"/>
    <protectedRange sqref="V15" name="Range1_1_1_1"/>
    <protectedRange sqref="V14" name="Range1_3_1_1"/>
    <protectedRange sqref="W14:W18" name="Range1_1_2"/>
    <protectedRange sqref="AB14:AB18" name="Range1_1_3"/>
    <protectedRange sqref="AC14:AC18" name="Range1_1_4"/>
    <protectedRange sqref="AJ18" name="Range1_5"/>
  </protectedRanges>
  <mergeCells count="3">
    <mergeCell ref="C10:C13"/>
    <mergeCell ref="D10:T10"/>
    <mergeCell ref="U11:AJ1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D584-B1BF-42D3-AA98-6984B91511D4}">
  <dimension ref="A2:AJ41"/>
  <sheetViews>
    <sheetView showGridLines="0" topLeftCell="B1"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87</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57"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15</v>
      </c>
      <c r="F14" s="37">
        <v>30</v>
      </c>
      <c r="G14" s="37">
        <v>18</v>
      </c>
      <c r="H14" s="37">
        <v>20</v>
      </c>
      <c r="I14" s="37">
        <v>18</v>
      </c>
      <c r="J14" s="37">
        <v>35</v>
      </c>
      <c r="K14" s="37">
        <v>35</v>
      </c>
      <c r="L14" s="37">
        <v>30</v>
      </c>
      <c r="M14" s="37">
        <v>33</v>
      </c>
      <c r="N14" s="37">
        <v>35</v>
      </c>
      <c r="O14" s="37">
        <v>35</v>
      </c>
      <c r="P14" s="37">
        <v>35</v>
      </c>
      <c r="Q14" s="37">
        <v>35</v>
      </c>
      <c r="R14" s="37">
        <v>20</v>
      </c>
      <c r="S14" s="37">
        <v>22</v>
      </c>
      <c r="T14" s="46">
        <f>AVERAGE(D14:S14)</f>
        <v>27.5625</v>
      </c>
      <c r="U14" s="64" t="s">
        <v>747</v>
      </c>
      <c r="V14" s="64" t="s">
        <v>773</v>
      </c>
      <c r="W14" s="67" t="s">
        <v>777</v>
      </c>
      <c r="X14" s="64" t="s">
        <v>438</v>
      </c>
      <c r="Y14" s="64" t="s">
        <v>512</v>
      </c>
      <c r="Z14" s="64" t="s">
        <v>514</v>
      </c>
      <c r="AA14" s="64" t="s">
        <v>519</v>
      </c>
      <c r="AB14" s="41" t="s">
        <v>908</v>
      </c>
      <c r="AC14" s="41"/>
      <c r="AD14" s="41"/>
      <c r="AE14" s="41" t="s">
        <v>110</v>
      </c>
      <c r="AF14" s="41"/>
      <c r="AG14" s="41" t="s">
        <v>195</v>
      </c>
      <c r="AH14" s="41" t="s">
        <v>200</v>
      </c>
      <c r="AI14" s="41" t="s">
        <v>276</v>
      </c>
      <c r="AJ14" s="41"/>
    </row>
    <row r="15" spans="1:36" s="31" customFormat="1" ht="307.2" customHeight="1" thickBot="1" x14ac:dyDescent="0.35">
      <c r="A15" s="52" t="s">
        <v>22</v>
      </c>
      <c r="B15" s="53" t="s">
        <v>23</v>
      </c>
      <c r="C15" s="58">
        <v>25</v>
      </c>
      <c r="D15" s="32">
        <v>25</v>
      </c>
      <c r="E15" s="32">
        <v>25</v>
      </c>
      <c r="F15" s="32">
        <v>22</v>
      </c>
      <c r="G15" s="32">
        <v>13</v>
      </c>
      <c r="H15" s="32">
        <v>15</v>
      </c>
      <c r="I15" s="32">
        <v>13</v>
      </c>
      <c r="J15" s="32">
        <v>25</v>
      </c>
      <c r="K15" s="32">
        <v>25</v>
      </c>
      <c r="L15" s="32">
        <v>25</v>
      </c>
      <c r="M15" s="32">
        <v>24</v>
      </c>
      <c r="N15" s="32">
        <v>25</v>
      </c>
      <c r="O15" s="32">
        <v>12</v>
      </c>
      <c r="P15" s="32">
        <v>25</v>
      </c>
      <c r="Q15" s="32">
        <v>25</v>
      </c>
      <c r="R15" s="32">
        <v>25</v>
      </c>
      <c r="S15" s="32">
        <v>22</v>
      </c>
      <c r="T15" s="46">
        <f>AVERAGE(D15:S15)</f>
        <v>21.625</v>
      </c>
      <c r="U15" s="65" t="s">
        <v>748</v>
      </c>
      <c r="V15" s="65" t="s">
        <v>774</v>
      </c>
      <c r="W15" s="65" t="s">
        <v>778</v>
      </c>
      <c r="X15" s="65" t="s">
        <v>438</v>
      </c>
      <c r="Y15" s="65" t="s">
        <v>513</v>
      </c>
      <c r="Z15" s="65" t="s">
        <v>515</v>
      </c>
      <c r="AA15" s="65" t="s">
        <v>304</v>
      </c>
      <c r="AB15" s="32" t="s">
        <v>805</v>
      </c>
      <c r="AC15" s="32" t="s">
        <v>899</v>
      </c>
      <c r="AD15" s="32"/>
      <c r="AE15" s="32" t="s">
        <v>122</v>
      </c>
      <c r="AF15" s="32" t="s">
        <v>141</v>
      </c>
      <c r="AG15" s="32" t="s">
        <v>188</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13</v>
      </c>
      <c r="T16" s="46">
        <f>AVERAGE(D16:S16)</f>
        <v>14.8125</v>
      </c>
      <c r="U16" s="66" t="s">
        <v>749</v>
      </c>
      <c r="V16" s="66" t="s">
        <v>775</v>
      </c>
      <c r="W16" s="66" t="s">
        <v>586</v>
      </c>
      <c r="X16" s="66" t="s">
        <v>398</v>
      </c>
      <c r="Y16" s="66" t="s">
        <v>416</v>
      </c>
      <c r="Z16" s="66" t="s">
        <v>516</v>
      </c>
      <c r="AA16" s="66" t="s">
        <v>495</v>
      </c>
      <c r="AB16" s="42" t="s">
        <v>819</v>
      </c>
      <c r="AC16" s="42" t="s">
        <v>918</v>
      </c>
      <c r="AD16" s="42"/>
      <c r="AE16" s="42" t="s">
        <v>123</v>
      </c>
      <c r="AF16" s="42" t="s">
        <v>134</v>
      </c>
      <c r="AG16" s="42" t="s">
        <v>199</v>
      </c>
      <c r="AH16" s="42" t="s">
        <v>202</v>
      </c>
      <c r="AI16" s="42" t="s">
        <v>270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13</v>
      </c>
      <c r="T17" s="46">
        <f>AVERAGE(D17:S17)</f>
        <v>14.8125</v>
      </c>
      <c r="U17" s="65" t="s">
        <v>642</v>
      </c>
      <c r="V17" s="65" t="s">
        <v>138</v>
      </c>
      <c r="W17" s="65" t="s">
        <v>324</v>
      </c>
      <c r="X17" s="65" t="s">
        <v>343</v>
      </c>
      <c r="Y17" s="65" t="s">
        <v>416</v>
      </c>
      <c r="Z17" s="65" t="s">
        <v>517</v>
      </c>
      <c r="AA17" s="65" t="s">
        <v>520</v>
      </c>
      <c r="AB17" s="32" t="s">
        <v>819</v>
      </c>
      <c r="AC17" s="32" t="s">
        <v>919</v>
      </c>
      <c r="AD17" s="32"/>
      <c r="AE17" s="32" t="s">
        <v>112</v>
      </c>
      <c r="AF17" s="32" t="s">
        <v>138</v>
      </c>
      <c r="AG17" s="32" t="s">
        <v>198</v>
      </c>
      <c r="AH17" s="32" t="s">
        <v>205</v>
      </c>
      <c r="AI17" s="32" t="s">
        <v>273</v>
      </c>
      <c r="AJ17" s="32"/>
    </row>
    <row r="18" spans="1:36" s="31" customFormat="1" ht="132" customHeight="1" thickBot="1" x14ac:dyDescent="0.35">
      <c r="A18" s="50" t="s">
        <v>28</v>
      </c>
      <c r="B18" s="54" t="s">
        <v>29</v>
      </c>
      <c r="C18" s="36">
        <v>10</v>
      </c>
      <c r="D18" s="37">
        <v>7</v>
      </c>
      <c r="E18" s="37">
        <v>7</v>
      </c>
      <c r="F18" s="37">
        <v>5</v>
      </c>
      <c r="G18" s="37">
        <v>3</v>
      </c>
      <c r="H18" s="37">
        <v>5</v>
      </c>
      <c r="I18" s="37">
        <v>5</v>
      </c>
      <c r="J18" s="37">
        <v>10</v>
      </c>
      <c r="K18" s="37">
        <v>5</v>
      </c>
      <c r="L18" s="37">
        <v>5</v>
      </c>
      <c r="M18" s="37">
        <v>9</v>
      </c>
      <c r="N18" s="37">
        <v>0</v>
      </c>
      <c r="O18" s="37">
        <v>10</v>
      </c>
      <c r="P18" s="37">
        <v>5</v>
      </c>
      <c r="Q18" s="37">
        <v>5</v>
      </c>
      <c r="R18" s="37">
        <v>5</v>
      </c>
      <c r="S18" s="37">
        <v>6</v>
      </c>
      <c r="T18" s="46">
        <f>AVERAGE(D18:S18)</f>
        <v>5.75</v>
      </c>
      <c r="U18" s="67" t="s">
        <v>750</v>
      </c>
      <c r="V18" s="67" t="s">
        <v>776</v>
      </c>
      <c r="W18" s="67" t="s">
        <v>779</v>
      </c>
      <c r="X18" s="67" t="s">
        <v>277</v>
      </c>
      <c r="Y18" s="67" t="s">
        <v>358</v>
      </c>
      <c r="Z18" s="67" t="s">
        <v>518</v>
      </c>
      <c r="AA18" s="67" t="s">
        <v>521</v>
      </c>
      <c r="AB18" s="37" t="s">
        <v>839</v>
      </c>
      <c r="AC18" s="37" t="s">
        <v>917</v>
      </c>
      <c r="AD18" s="37"/>
      <c r="AE18" s="37" t="s">
        <v>124</v>
      </c>
      <c r="AF18" s="37" t="s">
        <v>130</v>
      </c>
      <c r="AG18" s="37"/>
      <c r="AH18" s="37" t="s">
        <v>208</v>
      </c>
      <c r="AI18" s="37" t="s">
        <v>277</v>
      </c>
      <c r="AJ18" s="37"/>
    </row>
    <row r="19" spans="1:36" ht="15" customHeight="1" thickBot="1" x14ac:dyDescent="0.35">
      <c r="A19" s="11" t="s">
        <v>8</v>
      </c>
      <c r="B19" s="12"/>
      <c r="C19" s="45">
        <f t="shared" ref="C19" si="0">SUM(C14:C18)</f>
        <v>100</v>
      </c>
      <c r="D19" s="45">
        <f>SUM(D14:D18)</f>
        <v>87</v>
      </c>
      <c r="E19" s="45">
        <f t="shared" ref="E19:R19" si="1">SUM(E14:E18)</f>
        <v>77</v>
      </c>
      <c r="F19" s="45">
        <f t="shared" si="1"/>
        <v>87</v>
      </c>
      <c r="G19" s="45">
        <f t="shared" si="1"/>
        <v>64</v>
      </c>
      <c r="H19" s="45">
        <f t="shared" si="1"/>
        <v>70</v>
      </c>
      <c r="I19" s="45">
        <f t="shared" si="1"/>
        <v>66</v>
      </c>
      <c r="J19" s="45">
        <f t="shared" si="1"/>
        <v>100</v>
      </c>
      <c r="K19" s="45">
        <f t="shared" si="1"/>
        <v>95</v>
      </c>
      <c r="L19" s="45">
        <f t="shared" si="1"/>
        <v>90</v>
      </c>
      <c r="M19" s="45">
        <f t="shared" si="1"/>
        <v>94</v>
      </c>
      <c r="N19" s="45">
        <f t="shared" si="1"/>
        <v>90</v>
      </c>
      <c r="O19" s="45">
        <f t="shared" si="1"/>
        <v>87</v>
      </c>
      <c r="P19" s="45">
        <f t="shared" si="1"/>
        <v>95</v>
      </c>
      <c r="Q19" s="45">
        <f t="shared" si="1"/>
        <v>95</v>
      </c>
      <c r="R19" s="45">
        <f t="shared" si="1"/>
        <v>80</v>
      </c>
      <c r="S19" s="45">
        <f>SUM(S14:S18)</f>
        <v>76</v>
      </c>
      <c r="T19" s="68">
        <f>SUM(T14:T18)</f>
        <v>84.5625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_2"/>
    <protectedRange sqref="Y14:Y18" name="Range1_3"/>
    <protectedRange sqref="AA14:AA15" name="Range1_1_1"/>
    <protectedRange sqref="AA17:AA18" name="Range1_3_1"/>
    <protectedRange sqref="AA16" name="Range1_4_1"/>
    <protectedRange sqref="U14:U18" name="Range1_3_1_1"/>
    <protectedRange sqref="V14:V18" name="Range1_3_2"/>
    <protectedRange sqref="W14:W18" name="Range1_1"/>
  </protectedRanges>
  <mergeCells count="3">
    <mergeCell ref="C10:C13"/>
    <mergeCell ref="D10:T10"/>
    <mergeCell ref="U11:AJ1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D14F6-C760-4A7A-8730-A06AA3E145D1}">
  <dimension ref="A2:AJ41"/>
  <sheetViews>
    <sheetView showGridLines="0" topLeftCell="A14"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88</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40.200000000000003"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27</v>
      </c>
      <c r="E14" s="37">
        <v>0</v>
      </c>
      <c r="F14" s="37">
        <v>33</v>
      </c>
      <c r="G14" s="37">
        <v>21</v>
      </c>
      <c r="H14" s="37">
        <v>20</v>
      </c>
      <c r="I14" s="37">
        <v>18</v>
      </c>
      <c r="J14" s="37">
        <v>35</v>
      </c>
      <c r="K14" s="37">
        <v>35</v>
      </c>
      <c r="L14" s="37">
        <v>29</v>
      </c>
      <c r="M14" s="37">
        <v>34</v>
      </c>
      <c r="N14" s="37">
        <v>35</v>
      </c>
      <c r="O14" s="37">
        <v>35</v>
      </c>
      <c r="P14" s="37">
        <v>35</v>
      </c>
      <c r="Q14" s="37">
        <v>35</v>
      </c>
      <c r="R14" s="37">
        <v>10</v>
      </c>
      <c r="S14" s="37">
        <v>32</v>
      </c>
      <c r="T14" s="46">
        <f>AVERAGE(D14:S14)</f>
        <v>27.125</v>
      </c>
      <c r="U14" s="64" t="s">
        <v>664</v>
      </c>
      <c r="V14" s="64" t="s">
        <v>768</v>
      </c>
      <c r="W14" s="67" t="s">
        <v>783</v>
      </c>
      <c r="X14" s="64" t="s">
        <v>365</v>
      </c>
      <c r="Y14" s="64" t="s">
        <v>294</v>
      </c>
      <c r="Z14" s="64" t="s">
        <v>522</v>
      </c>
      <c r="AA14" s="64" t="s">
        <v>526</v>
      </c>
      <c r="AB14" s="64" t="s">
        <v>804</v>
      </c>
      <c r="AC14" s="41"/>
      <c r="AD14" s="41"/>
      <c r="AE14" s="41" t="s">
        <v>110</v>
      </c>
      <c r="AF14" s="41"/>
      <c r="AG14" s="41" t="s">
        <v>195</v>
      </c>
      <c r="AH14" s="41" t="s">
        <v>200</v>
      </c>
      <c r="AI14" s="41" t="s">
        <v>278</v>
      </c>
      <c r="AJ14" s="41"/>
    </row>
    <row r="15" spans="1:36" s="31" customFormat="1" ht="307.2" customHeight="1" thickBot="1" x14ac:dyDescent="0.35">
      <c r="A15" s="52" t="s">
        <v>22</v>
      </c>
      <c r="B15" s="53" t="s">
        <v>23</v>
      </c>
      <c r="C15" s="58">
        <v>25</v>
      </c>
      <c r="D15" s="32">
        <v>25</v>
      </c>
      <c r="E15" s="32">
        <v>25</v>
      </c>
      <c r="F15" s="32">
        <v>25</v>
      </c>
      <c r="G15" s="32">
        <v>15</v>
      </c>
      <c r="H15" s="32">
        <v>15</v>
      </c>
      <c r="I15" s="32">
        <v>17</v>
      </c>
      <c r="J15" s="32">
        <v>12</v>
      </c>
      <c r="K15" s="32">
        <v>25</v>
      </c>
      <c r="L15" s="32">
        <v>25</v>
      </c>
      <c r="M15" s="32">
        <v>24</v>
      </c>
      <c r="N15" s="32">
        <v>25</v>
      </c>
      <c r="O15" s="32">
        <v>12</v>
      </c>
      <c r="P15" s="32">
        <v>25</v>
      </c>
      <c r="Q15" s="32">
        <v>25</v>
      </c>
      <c r="R15" s="32">
        <v>25</v>
      </c>
      <c r="S15" s="32">
        <v>12</v>
      </c>
      <c r="T15" s="46">
        <f>AVERAGE(D15:S15)</f>
        <v>20.75</v>
      </c>
      <c r="U15" s="65" t="s">
        <v>665</v>
      </c>
      <c r="V15" s="65" t="s">
        <v>780</v>
      </c>
      <c r="W15" s="65" t="s">
        <v>784</v>
      </c>
      <c r="X15" s="65" t="s">
        <v>365</v>
      </c>
      <c r="Y15" s="65" t="s">
        <v>513</v>
      </c>
      <c r="Z15" s="65" t="s">
        <v>515</v>
      </c>
      <c r="AA15" s="65" t="s">
        <v>527</v>
      </c>
      <c r="AB15" s="65" t="s">
        <v>805</v>
      </c>
      <c r="AC15" s="32" t="s">
        <v>832</v>
      </c>
      <c r="AD15" s="32"/>
      <c r="AE15" s="32" t="s">
        <v>122</v>
      </c>
      <c r="AF15" s="32" t="s">
        <v>141</v>
      </c>
      <c r="AG15" s="32" t="s">
        <v>188</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13</v>
      </c>
      <c r="T16" s="46">
        <f>AVERAGE(D16:S16)</f>
        <v>14.8125</v>
      </c>
      <c r="U16" s="66" t="s">
        <v>642</v>
      </c>
      <c r="V16" s="66" t="s">
        <v>781</v>
      </c>
      <c r="W16" s="66" t="s">
        <v>785</v>
      </c>
      <c r="X16" s="66" t="s">
        <v>327</v>
      </c>
      <c r="Y16" s="66" t="s">
        <v>416</v>
      </c>
      <c r="Z16" s="66" t="s">
        <v>523</v>
      </c>
      <c r="AA16" s="66" t="s">
        <v>495</v>
      </c>
      <c r="AB16" s="66" t="s">
        <v>920</v>
      </c>
      <c r="AC16" s="42" t="s">
        <v>921</v>
      </c>
      <c r="AD16" s="42"/>
      <c r="AE16" s="42" t="s">
        <v>123</v>
      </c>
      <c r="AF16" s="42" t="s">
        <v>145</v>
      </c>
      <c r="AG16" s="42" t="s">
        <v>165</v>
      </c>
      <c r="AH16" s="42" t="s">
        <v>202</v>
      </c>
      <c r="AI16" s="42" t="s">
        <v>270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12</v>
      </c>
      <c r="T17" s="46">
        <f>AVERAGE(D17:S17)</f>
        <v>14.75</v>
      </c>
      <c r="U17" s="65" t="s">
        <v>138</v>
      </c>
      <c r="V17" s="65" t="s">
        <v>138</v>
      </c>
      <c r="W17" s="65" t="s">
        <v>324</v>
      </c>
      <c r="X17" s="65" t="s">
        <v>343</v>
      </c>
      <c r="Y17" s="65" t="s">
        <v>416</v>
      </c>
      <c r="Z17" s="65" t="s">
        <v>524</v>
      </c>
      <c r="AA17" s="65" t="s">
        <v>528</v>
      </c>
      <c r="AB17" s="65" t="s">
        <v>819</v>
      </c>
      <c r="AC17" s="32" t="s">
        <v>922</v>
      </c>
      <c r="AD17" s="32"/>
      <c r="AE17" s="32" t="s">
        <v>112</v>
      </c>
      <c r="AF17" s="32" t="s">
        <v>154</v>
      </c>
      <c r="AG17" s="32" t="s">
        <v>193</v>
      </c>
      <c r="AH17" s="32" t="s">
        <v>205</v>
      </c>
      <c r="AI17" s="32" t="s">
        <v>279</v>
      </c>
      <c r="AJ17" s="32"/>
    </row>
    <row r="18" spans="1:36" s="31" customFormat="1" ht="132" customHeight="1" thickBot="1" x14ac:dyDescent="0.35">
      <c r="A18" s="50" t="s">
        <v>28</v>
      </c>
      <c r="B18" s="54" t="s">
        <v>29</v>
      </c>
      <c r="C18" s="36">
        <v>10</v>
      </c>
      <c r="D18" s="37">
        <v>7</v>
      </c>
      <c r="E18" s="37">
        <v>5</v>
      </c>
      <c r="F18" s="37">
        <v>2</v>
      </c>
      <c r="G18" s="37">
        <v>6</v>
      </c>
      <c r="H18" s="37">
        <v>5</v>
      </c>
      <c r="I18" s="37">
        <v>5</v>
      </c>
      <c r="J18" s="37">
        <v>10</v>
      </c>
      <c r="K18" s="37">
        <v>5</v>
      </c>
      <c r="L18" s="37">
        <v>5</v>
      </c>
      <c r="M18" s="37">
        <v>9</v>
      </c>
      <c r="N18" s="37">
        <v>10</v>
      </c>
      <c r="O18" s="37">
        <v>10</v>
      </c>
      <c r="P18" s="37">
        <v>5</v>
      </c>
      <c r="Q18" s="37">
        <v>5</v>
      </c>
      <c r="R18" s="37">
        <v>5</v>
      </c>
      <c r="S18" s="37">
        <v>8</v>
      </c>
      <c r="T18" s="46">
        <f>AVERAGE(D18:S18)</f>
        <v>6.375</v>
      </c>
      <c r="U18" s="67" t="s">
        <v>666</v>
      </c>
      <c r="V18" s="67" t="s">
        <v>782</v>
      </c>
      <c r="W18" s="67" t="s">
        <v>786</v>
      </c>
      <c r="X18" s="67" t="s">
        <v>259</v>
      </c>
      <c r="Y18" s="67" t="s">
        <v>280</v>
      </c>
      <c r="Z18" s="67" t="s">
        <v>525</v>
      </c>
      <c r="AA18" s="67" t="s">
        <v>529</v>
      </c>
      <c r="AB18" s="67" t="s">
        <v>808</v>
      </c>
      <c r="AC18" s="37" t="s">
        <v>923</v>
      </c>
      <c r="AD18" s="37"/>
      <c r="AE18" s="37" t="s">
        <v>100</v>
      </c>
      <c r="AF18" s="37"/>
      <c r="AG18" s="37"/>
      <c r="AH18" s="37" t="s">
        <v>204</v>
      </c>
      <c r="AI18" s="37" t="s">
        <v>280</v>
      </c>
      <c r="AJ18" s="37"/>
    </row>
    <row r="19" spans="1:36" ht="15" customHeight="1" thickBot="1" x14ac:dyDescent="0.35">
      <c r="A19" s="11" t="s">
        <v>8</v>
      </c>
      <c r="B19" s="12"/>
      <c r="C19" s="45">
        <f t="shared" ref="C19" si="0">SUM(C14:C18)</f>
        <v>100</v>
      </c>
      <c r="D19" s="45">
        <f>SUM(D14:D18)</f>
        <v>89</v>
      </c>
      <c r="E19" s="45">
        <f t="shared" ref="E19:R19" si="1">SUM(E14:E18)</f>
        <v>60</v>
      </c>
      <c r="F19" s="45">
        <f t="shared" si="1"/>
        <v>90</v>
      </c>
      <c r="G19" s="45">
        <f t="shared" si="1"/>
        <v>72</v>
      </c>
      <c r="H19" s="45">
        <f t="shared" si="1"/>
        <v>70</v>
      </c>
      <c r="I19" s="45">
        <f t="shared" si="1"/>
        <v>70</v>
      </c>
      <c r="J19" s="45">
        <f t="shared" si="1"/>
        <v>87</v>
      </c>
      <c r="K19" s="45">
        <f t="shared" si="1"/>
        <v>95</v>
      </c>
      <c r="L19" s="45">
        <f t="shared" si="1"/>
        <v>89</v>
      </c>
      <c r="M19" s="45">
        <f t="shared" si="1"/>
        <v>95</v>
      </c>
      <c r="N19" s="45">
        <f t="shared" si="1"/>
        <v>100</v>
      </c>
      <c r="O19" s="45">
        <f t="shared" si="1"/>
        <v>87</v>
      </c>
      <c r="P19" s="45">
        <f t="shared" si="1"/>
        <v>95</v>
      </c>
      <c r="Q19" s="45">
        <f t="shared" si="1"/>
        <v>95</v>
      </c>
      <c r="R19" s="45">
        <f t="shared" si="1"/>
        <v>70</v>
      </c>
      <c r="S19" s="45">
        <f>SUM(S14:S18)</f>
        <v>77</v>
      </c>
      <c r="T19" s="68">
        <f>SUM(T14:T18)</f>
        <v>83.8125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
    <protectedRange sqref="Y14:Y18" name="Range1_2"/>
    <protectedRange sqref="Z14:Z18" name="Range1_3"/>
    <protectedRange sqref="AA14:AA15" name="Range1_1_1"/>
    <protectedRange sqref="AA17:AA18" name="Range1_3_1"/>
    <protectedRange sqref="AA16" name="Range1_4"/>
    <protectedRange sqref="U14:U18" name="Range1_3_1_1"/>
    <protectedRange sqref="V16:V17" name="Range1_3_2"/>
    <protectedRange sqref="V18" name="Range1_3_1_2"/>
    <protectedRange sqref="V15" name="Range1_1_1_1"/>
    <protectedRange sqref="V14" name="Range1_3_1_1_1"/>
    <protectedRange sqref="W14:W18" name="Range1_1_2"/>
    <protectedRange sqref="AB14 AB16:AB18" name="Range1_1_3"/>
    <protectedRange sqref="AB15" name="Range1_3_3"/>
  </protectedRanges>
  <mergeCells count="3">
    <mergeCell ref="C10:C13"/>
    <mergeCell ref="D10:T10"/>
    <mergeCell ref="U11:AJ1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55309-CDB0-4801-BA35-D8FDE93DFD71}">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89</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4.799999999999997"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15</v>
      </c>
      <c r="F14" s="37">
        <v>34</v>
      </c>
      <c r="G14" s="37">
        <v>30</v>
      </c>
      <c r="H14" s="37">
        <v>25</v>
      </c>
      <c r="I14" s="37">
        <v>23</v>
      </c>
      <c r="J14" s="37">
        <v>25</v>
      </c>
      <c r="K14" s="37">
        <v>35</v>
      </c>
      <c r="L14" s="37">
        <v>29</v>
      </c>
      <c r="M14" s="37">
        <v>34</v>
      </c>
      <c r="N14" s="37">
        <v>20</v>
      </c>
      <c r="O14" s="37">
        <v>20</v>
      </c>
      <c r="P14" s="37">
        <v>20</v>
      </c>
      <c r="Q14" s="37">
        <v>35</v>
      </c>
      <c r="R14" s="37">
        <v>30</v>
      </c>
      <c r="S14" s="37">
        <v>32</v>
      </c>
      <c r="T14" s="46">
        <f>AVERAGE(D14:S14)</f>
        <v>27</v>
      </c>
      <c r="U14" s="64" t="s">
        <v>627</v>
      </c>
      <c r="V14" s="64" t="s">
        <v>773</v>
      </c>
      <c r="W14" s="67" t="s">
        <v>787</v>
      </c>
      <c r="X14" s="64" t="s">
        <v>373</v>
      </c>
      <c r="Y14" s="64" t="s">
        <v>330</v>
      </c>
      <c r="Z14" s="64" t="s">
        <v>534</v>
      </c>
      <c r="AA14" s="64" t="s">
        <v>539</v>
      </c>
      <c r="AB14" s="64" t="s">
        <v>804</v>
      </c>
      <c r="AC14" s="64"/>
      <c r="AD14" s="41"/>
      <c r="AE14" s="41"/>
      <c r="AF14" s="41" t="s">
        <v>150</v>
      </c>
      <c r="AG14" s="41"/>
      <c r="AH14" s="41" t="s">
        <v>200</v>
      </c>
      <c r="AI14" s="41" t="s">
        <v>283</v>
      </c>
      <c r="AJ14" s="41"/>
    </row>
    <row r="15" spans="1:36" s="31" customFormat="1" ht="307.2" customHeight="1" thickBot="1" x14ac:dyDescent="0.35">
      <c r="A15" s="52" t="s">
        <v>22</v>
      </c>
      <c r="B15" s="53" t="s">
        <v>23</v>
      </c>
      <c r="C15" s="58">
        <v>25</v>
      </c>
      <c r="D15" s="32">
        <v>25</v>
      </c>
      <c r="E15" s="32">
        <v>25</v>
      </c>
      <c r="F15" s="32">
        <v>24</v>
      </c>
      <c r="G15" s="32">
        <v>20</v>
      </c>
      <c r="H15" s="32">
        <v>15</v>
      </c>
      <c r="I15" s="32">
        <v>17</v>
      </c>
      <c r="J15" s="32">
        <v>25</v>
      </c>
      <c r="K15" s="32">
        <v>25</v>
      </c>
      <c r="L15" s="32">
        <v>25</v>
      </c>
      <c r="M15" s="32">
        <v>24</v>
      </c>
      <c r="N15" s="32">
        <v>25</v>
      </c>
      <c r="O15" s="32">
        <v>12</v>
      </c>
      <c r="P15" s="32">
        <v>25</v>
      </c>
      <c r="Q15" s="32">
        <v>25</v>
      </c>
      <c r="R15" s="32">
        <v>25</v>
      </c>
      <c r="S15" s="32">
        <v>20</v>
      </c>
      <c r="T15" s="46">
        <f>AVERAGE(D15:S15)</f>
        <v>22.3125</v>
      </c>
      <c r="U15" s="65" t="s">
        <v>628</v>
      </c>
      <c r="V15" s="65" t="s">
        <v>780</v>
      </c>
      <c r="W15" s="65" t="s">
        <v>788</v>
      </c>
      <c r="X15" s="65" t="s">
        <v>365</v>
      </c>
      <c r="Y15" s="65" t="s">
        <v>513</v>
      </c>
      <c r="Z15" s="65" t="s">
        <v>535</v>
      </c>
      <c r="AA15" s="65" t="s">
        <v>304</v>
      </c>
      <c r="AB15" s="65" t="s">
        <v>805</v>
      </c>
      <c r="AC15" s="65" t="s">
        <v>840</v>
      </c>
      <c r="AD15" s="32"/>
      <c r="AE15" s="32" t="s">
        <v>125</v>
      </c>
      <c r="AF15" s="32" t="s">
        <v>141</v>
      </c>
      <c r="AG15" s="32" t="s">
        <v>188</v>
      </c>
      <c r="AH15" s="32" t="s">
        <v>201</v>
      </c>
      <c r="AI15" s="32" t="s">
        <v>214</v>
      </c>
      <c r="AJ15" s="32"/>
    </row>
    <row r="16" spans="1:36" s="31" customFormat="1" ht="134.4" customHeight="1" thickBot="1" x14ac:dyDescent="0.35">
      <c r="A16" s="50" t="s">
        <v>24</v>
      </c>
      <c r="B16" s="54" t="s">
        <v>25</v>
      </c>
      <c r="C16" s="57">
        <v>15</v>
      </c>
      <c r="D16" s="37">
        <v>15</v>
      </c>
      <c r="E16" s="37">
        <v>15</v>
      </c>
      <c r="F16" s="37">
        <v>15</v>
      </c>
      <c r="G16" s="37">
        <v>4</v>
      </c>
      <c r="H16" s="37">
        <v>3</v>
      </c>
      <c r="I16" s="37">
        <v>10</v>
      </c>
      <c r="J16" s="37">
        <v>7</v>
      </c>
      <c r="K16" s="37">
        <v>15</v>
      </c>
      <c r="L16" s="37">
        <v>15</v>
      </c>
      <c r="M16" s="37">
        <v>14</v>
      </c>
      <c r="N16" s="37">
        <v>12</v>
      </c>
      <c r="O16" s="37">
        <v>5</v>
      </c>
      <c r="P16" s="37">
        <v>7</v>
      </c>
      <c r="Q16" s="37">
        <v>15</v>
      </c>
      <c r="R16" s="37">
        <v>7</v>
      </c>
      <c r="S16" s="37">
        <v>12</v>
      </c>
      <c r="T16" s="46">
        <f>AVERAGE(D16:S16)</f>
        <v>10.6875</v>
      </c>
      <c r="U16" s="66" t="s">
        <v>629</v>
      </c>
      <c r="V16" s="66" t="s">
        <v>781</v>
      </c>
      <c r="W16" s="66" t="s">
        <v>789</v>
      </c>
      <c r="X16" s="66" t="s">
        <v>530</v>
      </c>
      <c r="Y16" s="66" t="s">
        <v>532</v>
      </c>
      <c r="Z16" s="66" t="s">
        <v>536</v>
      </c>
      <c r="AA16" s="66" t="s">
        <v>540</v>
      </c>
      <c r="AB16" s="66" t="s">
        <v>819</v>
      </c>
      <c r="AC16" s="66" t="s">
        <v>925</v>
      </c>
      <c r="AD16" s="42"/>
      <c r="AE16" s="42" t="s">
        <v>126</v>
      </c>
      <c r="AF16" s="42" t="s">
        <v>150</v>
      </c>
      <c r="AG16" s="42"/>
      <c r="AH16" s="42" t="s">
        <v>202</v>
      </c>
      <c r="AI16" s="42" t="s">
        <v>284</v>
      </c>
      <c r="AJ16" s="42"/>
    </row>
    <row r="17" spans="1:36" s="31" customFormat="1" ht="115.8" customHeight="1" thickBot="1" x14ac:dyDescent="0.35">
      <c r="A17" s="52" t="s">
        <v>26</v>
      </c>
      <c r="B17" s="53" t="s">
        <v>27</v>
      </c>
      <c r="C17" s="58">
        <v>15</v>
      </c>
      <c r="D17" s="32">
        <v>15</v>
      </c>
      <c r="E17" s="32">
        <v>15</v>
      </c>
      <c r="F17" s="32">
        <v>15</v>
      </c>
      <c r="G17" s="32">
        <v>0</v>
      </c>
      <c r="H17" s="32">
        <v>0</v>
      </c>
      <c r="I17" s="32">
        <v>0</v>
      </c>
      <c r="J17" s="32">
        <v>15</v>
      </c>
      <c r="K17" s="32">
        <v>15</v>
      </c>
      <c r="L17" s="32">
        <v>15</v>
      </c>
      <c r="M17" s="32">
        <v>14</v>
      </c>
      <c r="N17" s="32">
        <v>15</v>
      </c>
      <c r="O17" s="32">
        <v>15</v>
      </c>
      <c r="P17" s="32">
        <v>15</v>
      </c>
      <c r="Q17" s="32">
        <v>15</v>
      </c>
      <c r="R17" s="32">
        <v>15</v>
      </c>
      <c r="S17" s="32">
        <v>12</v>
      </c>
      <c r="T17" s="46">
        <f>AVERAGE(D17:S17)</f>
        <v>11.9375</v>
      </c>
      <c r="U17" s="65" t="s">
        <v>630</v>
      </c>
      <c r="V17" s="65" t="s">
        <v>138</v>
      </c>
      <c r="W17" s="65" t="s">
        <v>790</v>
      </c>
      <c r="X17" s="65" t="s">
        <v>531</v>
      </c>
      <c r="Y17" s="65" t="s">
        <v>533</v>
      </c>
      <c r="Z17" s="65" t="s">
        <v>537</v>
      </c>
      <c r="AA17" s="65" t="s">
        <v>541</v>
      </c>
      <c r="AB17" s="65" t="s">
        <v>924</v>
      </c>
      <c r="AC17" s="65" t="s">
        <v>926</v>
      </c>
      <c r="AD17" s="32"/>
      <c r="AE17" s="32" t="s">
        <v>127</v>
      </c>
      <c r="AF17" s="32" t="s">
        <v>138</v>
      </c>
      <c r="AG17" s="32" t="s">
        <v>193</v>
      </c>
      <c r="AH17" s="32" t="s">
        <v>205</v>
      </c>
      <c r="AI17" s="32" t="s">
        <v>285</v>
      </c>
      <c r="AJ17" s="32"/>
    </row>
    <row r="18" spans="1:36" s="31" customFormat="1" ht="132" customHeight="1" thickBot="1" x14ac:dyDescent="0.35">
      <c r="A18" s="50" t="s">
        <v>28</v>
      </c>
      <c r="B18" s="54" t="s">
        <v>29</v>
      </c>
      <c r="C18" s="36">
        <v>10</v>
      </c>
      <c r="D18" s="37">
        <v>8</v>
      </c>
      <c r="E18" s="37">
        <v>5</v>
      </c>
      <c r="F18" s="37">
        <v>5</v>
      </c>
      <c r="G18" s="37">
        <v>3</v>
      </c>
      <c r="H18" s="37">
        <v>5</v>
      </c>
      <c r="I18" s="37">
        <v>3</v>
      </c>
      <c r="J18" s="37">
        <v>10</v>
      </c>
      <c r="K18" s="37">
        <v>5</v>
      </c>
      <c r="L18" s="37">
        <v>5</v>
      </c>
      <c r="M18" s="37">
        <v>9</v>
      </c>
      <c r="N18" s="37">
        <v>10</v>
      </c>
      <c r="O18" s="37">
        <v>10</v>
      </c>
      <c r="P18" s="37">
        <v>5</v>
      </c>
      <c r="Q18" s="37">
        <v>5</v>
      </c>
      <c r="R18" s="37">
        <v>5</v>
      </c>
      <c r="S18" s="37">
        <v>5</v>
      </c>
      <c r="T18" s="46">
        <f>AVERAGE(D18:S18)</f>
        <v>6.125</v>
      </c>
      <c r="U18" s="67" t="s">
        <v>631</v>
      </c>
      <c r="V18" s="67" t="s">
        <v>782</v>
      </c>
      <c r="W18" s="67" t="s">
        <v>791</v>
      </c>
      <c r="X18" s="67" t="s">
        <v>277</v>
      </c>
      <c r="Y18" s="67" t="s">
        <v>358</v>
      </c>
      <c r="Z18" s="67" t="s">
        <v>538</v>
      </c>
      <c r="AA18" s="67" t="s">
        <v>542</v>
      </c>
      <c r="AB18" s="67" t="s">
        <v>839</v>
      </c>
      <c r="AC18" s="67" t="s">
        <v>927</v>
      </c>
      <c r="AD18" s="37"/>
      <c r="AE18" s="37" t="s">
        <v>128</v>
      </c>
      <c r="AF18" s="37" t="s">
        <v>138</v>
      </c>
      <c r="AG18" s="37"/>
      <c r="AH18" s="37" t="s">
        <v>208</v>
      </c>
      <c r="AI18" s="37" t="s">
        <v>277</v>
      </c>
      <c r="AJ18" s="37"/>
    </row>
    <row r="19" spans="1:36" ht="15" customHeight="1" thickBot="1" x14ac:dyDescent="0.35">
      <c r="A19" s="11" t="s">
        <v>8</v>
      </c>
      <c r="B19" s="12"/>
      <c r="C19" s="45">
        <f t="shared" ref="C19" si="0">SUM(C14:C18)</f>
        <v>100</v>
      </c>
      <c r="D19" s="45">
        <f>SUM(D14:D18)</f>
        <v>88</v>
      </c>
      <c r="E19" s="45">
        <f t="shared" ref="E19:R19" si="1">SUM(E14:E18)</f>
        <v>75</v>
      </c>
      <c r="F19" s="45">
        <f t="shared" si="1"/>
        <v>93</v>
      </c>
      <c r="G19" s="45">
        <f t="shared" si="1"/>
        <v>57</v>
      </c>
      <c r="H19" s="45">
        <f t="shared" si="1"/>
        <v>48</v>
      </c>
      <c r="I19" s="45">
        <f t="shared" si="1"/>
        <v>53</v>
      </c>
      <c r="J19" s="45">
        <f t="shared" si="1"/>
        <v>82</v>
      </c>
      <c r="K19" s="45">
        <f t="shared" si="1"/>
        <v>95</v>
      </c>
      <c r="L19" s="45">
        <f t="shared" si="1"/>
        <v>89</v>
      </c>
      <c r="M19" s="45">
        <f t="shared" si="1"/>
        <v>95</v>
      </c>
      <c r="N19" s="45">
        <f t="shared" si="1"/>
        <v>82</v>
      </c>
      <c r="O19" s="45">
        <f t="shared" si="1"/>
        <v>62</v>
      </c>
      <c r="P19" s="45">
        <f t="shared" si="1"/>
        <v>72</v>
      </c>
      <c r="Q19" s="45">
        <f t="shared" si="1"/>
        <v>95</v>
      </c>
      <c r="R19" s="45">
        <f t="shared" si="1"/>
        <v>82</v>
      </c>
      <c r="S19" s="45">
        <f>SUM(S14:S18)</f>
        <v>81</v>
      </c>
      <c r="T19" s="68">
        <f>SUM(T14:T18)</f>
        <v>78.0625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5" name="Range1_1_1"/>
    <protectedRange sqref="AA17:AA18" name="Range1_3_1"/>
    <protectedRange sqref="AA16" name="Range1_4"/>
    <protectedRange sqref="U14:U18" name="Range1_3_1_1"/>
    <protectedRange sqref="V18" name="Range1_3_1_2"/>
    <protectedRange sqref="V16:V17" name="Range1_1_1_1"/>
    <protectedRange sqref="V15" name="Range1_1_1_1_1"/>
    <protectedRange sqref="V14" name="Range1_5"/>
    <protectedRange sqref="W14:W18" name="Range1_1_2"/>
    <protectedRange sqref="AB14:AB18" name="Range1_1_3"/>
    <protectedRange sqref="AC14:AC18" name="Range1_1_4"/>
  </protectedRanges>
  <mergeCells count="3">
    <mergeCell ref="C10:C13"/>
    <mergeCell ref="D10:T10"/>
    <mergeCell ref="U11:AJ1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8927F-20DD-458A-98D1-231A1B9D48A6}">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90</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9"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328.2" thickBot="1" x14ac:dyDescent="0.35">
      <c r="A14" s="50" t="s">
        <v>20</v>
      </c>
      <c r="B14" s="51" t="s">
        <v>21</v>
      </c>
      <c r="C14" s="57">
        <v>35</v>
      </c>
      <c r="D14" s="37">
        <v>25</v>
      </c>
      <c r="E14" s="37">
        <v>0</v>
      </c>
      <c r="F14" s="37">
        <v>27</v>
      </c>
      <c r="G14" s="37">
        <v>30</v>
      </c>
      <c r="H14" s="37">
        <v>25</v>
      </c>
      <c r="I14" s="37">
        <v>23</v>
      </c>
      <c r="J14" s="37">
        <v>35</v>
      </c>
      <c r="K14" s="37">
        <v>35</v>
      </c>
      <c r="L14" s="37">
        <v>31</v>
      </c>
      <c r="M14" s="37">
        <v>34</v>
      </c>
      <c r="N14" s="37">
        <v>35</v>
      </c>
      <c r="O14" s="37">
        <v>35</v>
      </c>
      <c r="P14" s="37">
        <v>35</v>
      </c>
      <c r="Q14" s="37">
        <v>35</v>
      </c>
      <c r="R14" s="37">
        <v>15</v>
      </c>
      <c r="S14" s="37">
        <v>32</v>
      </c>
      <c r="T14" s="46">
        <f>AVERAGE(D14:S14)</f>
        <v>28.25</v>
      </c>
      <c r="U14" s="64" t="s">
        <v>792</v>
      </c>
      <c r="V14" s="64" t="s">
        <v>768</v>
      </c>
      <c r="W14" s="64" t="s">
        <v>796</v>
      </c>
      <c r="X14" s="64" t="s">
        <v>373</v>
      </c>
      <c r="Y14" s="64" t="s">
        <v>330</v>
      </c>
      <c r="Z14" s="64" t="s">
        <v>316</v>
      </c>
      <c r="AA14" s="64" t="s">
        <v>547</v>
      </c>
      <c r="AB14" s="64" t="s">
        <v>804</v>
      </c>
      <c r="AC14" s="64"/>
      <c r="AD14" s="41"/>
      <c r="AE14" s="41" t="s">
        <v>110</v>
      </c>
      <c r="AF14" s="41"/>
      <c r="AG14" s="41" t="s">
        <v>195</v>
      </c>
      <c r="AH14" s="41" t="s">
        <v>200</v>
      </c>
      <c r="AI14" s="41" t="s">
        <v>281</v>
      </c>
      <c r="AJ14" s="41"/>
    </row>
    <row r="15" spans="1:36" s="31" customFormat="1" ht="307.2" customHeight="1" thickBot="1" x14ac:dyDescent="0.35">
      <c r="A15" s="52" t="s">
        <v>22</v>
      </c>
      <c r="B15" s="53" t="s">
        <v>23</v>
      </c>
      <c r="C15" s="58">
        <v>25</v>
      </c>
      <c r="D15" s="32">
        <v>25</v>
      </c>
      <c r="E15" s="32">
        <v>25</v>
      </c>
      <c r="F15" s="32">
        <v>25</v>
      </c>
      <c r="G15" s="32">
        <v>25</v>
      </c>
      <c r="H15" s="32">
        <v>20</v>
      </c>
      <c r="I15" s="32">
        <v>18</v>
      </c>
      <c r="J15" s="32">
        <v>25</v>
      </c>
      <c r="K15" s="32">
        <v>25</v>
      </c>
      <c r="L15" s="32">
        <v>25</v>
      </c>
      <c r="M15" s="32">
        <v>24</v>
      </c>
      <c r="N15" s="32">
        <v>25</v>
      </c>
      <c r="O15" s="32">
        <v>12</v>
      </c>
      <c r="P15" s="32">
        <v>25</v>
      </c>
      <c r="Q15" s="32">
        <v>25</v>
      </c>
      <c r="R15" s="32">
        <v>25</v>
      </c>
      <c r="S15" s="32">
        <v>22</v>
      </c>
      <c r="T15" s="46">
        <f>AVERAGE(D15:S15)</f>
        <v>23.1875</v>
      </c>
      <c r="U15" s="65" t="s">
        <v>227</v>
      </c>
      <c r="V15" s="65" t="s">
        <v>780</v>
      </c>
      <c r="W15" s="65" t="s">
        <v>797</v>
      </c>
      <c r="X15" s="65" t="s">
        <v>415</v>
      </c>
      <c r="Y15" s="65" t="s">
        <v>544</v>
      </c>
      <c r="Z15" s="65" t="s">
        <v>515</v>
      </c>
      <c r="AA15" s="65" t="s">
        <v>322</v>
      </c>
      <c r="AB15" s="65" t="s">
        <v>805</v>
      </c>
      <c r="AC15" s="65" t="s">
        <v>931</v>
      </c>
      <c r="AD15" s="32"/>
      <c r="AE15" s="32" t="s">
        <v>116</v>
      </c>
      <c r="AF15" s="32" t="s">
        <v>141</v>
      </c>
      <c r="AG15" s="32" t="s">
        <v>188</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15</v>
      </c>
      <c r="I16" s="37">
        <v>15</v>
      </c>
      <c r="J16" s="37">
        <v>15</v>
      </c>
      <c r="K16" s="37">
        <v>15</v>
      </c>
      <c r="L16" s="37">
        <v>15</v>
      </c>
      <c r="M16" s="37">
        <v>14</v>
      </c>
      <c r="N16" s="37">
        <v>15</v>
      </c>
      <c r="O16" s="37">
        <v>15</v>
      </c>
      <c r="P16" s="37">
        <v>15</v>
      </c>
      <c r="Q16" s="37">
        <v>15</v>
      </c>
      <c r="R16" s="37">
        <v>15</v>
      </c>
      <c r="S16" s="37">
        <v>13</v>
      </c>
      <c r="T16" s="46">
        <f>AVERAGE(D16:S16)</f>
        <v>14.8125</v>
      </c>
      <c r="U16" s="66" t="s">
        <v>793</v>
      </c>
      <c r="V16" s="66" t="s">
        <v>781</v>
      </c>
      <c r="W16" s="66" t="s">
        <v>692</v>
      </c>
      <c r="X16" s="66" t="s">
        <v>398</v>
      </c>
      <c r="Y16" s="66" t="s">
        <v>416</v>
      </c>
      <c r="Z16" s="66" t="s">
        <v>545</v>
      </c>
      <c r="AA16" s="66" t="s">
        <v>548</v>
      </c>
      <c r="AB16" s="66" t="s">
        <v>928</v>
      </c>
      <c r="AC16" s="66" t="s">
        <v>932</v>
      </c>
      <c r="AD16" s="42"/>
      <c r="AE16" s="42" t="s">
        <v>111</v>
      </c>
      <c r="AF16" s="42" t="s">
        <v>155</v>
      </c>
      <c r="AG16" s="42" t="s">
        <v>196</v>
      </c>
      <c r="AH16" s="42" t="s">
        <v>202</v>
      </c>
      <c r="AI16" s="42" t="s">
        <v>270</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12</v>
      </c>
      <c r="T17" s="46">
        <f>AVERAGE(D17:S17)</f>
        <v>14.75</v>
      </c>
      <c r="U17" s="65" t="s">
        <v>642</v>
      </c>
      <c r="V17" s="65" t="s">
        <v>138</v>
      </c>
      <c r="W17" s="65" t="s">
        <v>138</v>
      </c>
      <c r="X17" s="65" t="s">
        <v>343</v>
      </c>
      <c r="Y17" s="65" t="s">
        <v>416</v>
      </c>
      <c r="Z17" s="65" t="s">
        <v>545</v>
      </c>
      <c r="AA17" s="65" t="s">
        <v>351</v>
      </c>
      <c r="AB17" s="65" t="s">
        <v>929</v>
      </c>
      <c r="AC17" s="65" t="s">
        <v>827</v>
      </c>
      <c r="AD17" s="32"/>
      <c r="AE17" s="32" t="s">
        <v>129</v>
      </c>
      <c r="AF17" s="32" t="s">
        <v>138</v>
      </c>
      <c r="AG17" s="32" t="s">
        <v>197</v>
      </c>
      <c r="AH17" s="32" t="s">
        <v>205</v>
      </c>
      <c r="AI17" s="32" t="s">
        <v>282</v>
      </c>
      <c r="AJ17" s="32"/>
    </row>
    <row r="18" spans="1:36" s="31" customFormat="1" ht="132" customHeight="1" thickBot="1" x14ac:dyDescent="0.35">
      <c r="A18" s="50" t="s">
        <v>28</v>
      </c>
      <c r="B18" s="54" t="s">
        <v>29</v>
      </c>
      <c r="C18" s="36">
        <v>10</v>
      </c>
      <c r="D18" s="37">
        <v>7</v>
      </c>
      <c r="E18" s="37">
        <v>0</v>
      </c>
      <c r="F18" s="37">
        <v>0</v>
      </c>
      <c r="G18" s="37">
        <v>0</v>
      </c>
      <c r="H18" s="37">
        <v>0</v>
      </c>
      <c r="I18" s="37">
        <v>0</v>
      </c>
      <c r="J18" s="37">
        <v>10</v>
      </c>
      <c r="K18" s="37">
        <v>0</v>
      </c>
      <c r="L18" s="37">
        <v>0</v>
      </c>
      <c r="M18" s="37">
        <v>9</v>
      </c>
      <c r="N18" s="37">
        <v>10</v>
      </c>
      <c r="O18" s="37">
        <v>10</v>
      </c>
      <c r="P18" s="37">
        <v>10</v>
      </c>
      <c r="Q18" s="37">
        <v>0</v>
      </c>
      <c r="R18" s="37">
        <v>0</v>
      </c>
      <c r="S18" s="37">
        <v>0</v>
      </c>
      <c r="T18" s="46">
        <f>AVERAGE(D18:S18)</f>
        <v>3.5</v>
      </c>
      <c r="U18" s="67" t="s">
        <v>794</v>
      </c>
      <c r="V18" s="67" t="s">
        <v>795</v>
      </c>
      <c r="W18" s="67" t="s">
        <v>587</v>
      </c>
      <c r="X18" s="67" t="s">
        <v>543</v>
      </c>
      <c r="Y18" s="67" t="s">
        <v>221</v>
      </c>
      <c r="Z18" s="67" t="s">
        <v>546</v>
      </c>
      <c r="AA18" s="67" t="s">
        <v>549</v>
      </c>
      <c r="AB18" s="67" t="s">
        <v>930</v>
      </c>
      <c r="AC18" s="67" t="s">
        <v>933</v>
      </c>
      <c r="AD18" s="37"/>
      <c r="AE18" s="37" t="s">
        <v>130</v>
      </c>
      <c r="AF18" s="37" t="s">
        <v>156</v>
      </c>
      <c r="AG18" s="37" t="s">
        <v>170</v>
      </c>
      <c r="AH18" s="37" t="s">
        <v>206</v>
      </c>
      <c r="AI18" s="37" t="s">
        <v>244</v>
      </c>
      <c r="AJ18" s="67" t="s">
        <v>944</v>
      </c>
    </row>
    <row r="19" spans="1:36" ht="15" customHeight="1" thickBot="1" x14ac:dyDescent="0.35">
      <c r="A19" s="11" t="s">
        <v>8</v>
      </c>
      <c r="B19" s="12"/>
      <c r="C19" s="45">
        <f t="shared" ref="C19" si="0">SUM(C14:C18)</f>
        <v>100</v>
      </c>
      <c r="D19" s="45">
        <f>SUM(D14:D18)</f>
        <v>87</v>
      </c>
      <c r="E19" s="45">
        <f t="shared" ref="E19:R19" si="1">SUM(E14:E18)</f>
        <v>55</v>
      </c>
      <c r="F19" s="45">
        <f t="shared" si="1"/>
        <v>82</v>
      </c>
      <c r="G19" s="45">
        <f t="shared" si="1"/>
        <v>85</v>
      </c>
      <c r="H19" s="45">
        <f t="shared" si="1"/>
        <v>75</v>
      </c>
      <c r="I19" s="45">
        <f t="shared" si="1"/>
        <v>71</v>
      </c>
      <c r="J19" s="45">
        <f t="shared" si="1"/>
        <v>100</v>
      </c>
      <c r="K19" s="45">
        <f t="shared" si="1"/>
        <v>90</v>
      </c>
      <c r="L19" s="45">
        <f t="shared" si="1"/>
        <v>86</v>
      </c>
      <c r="M19" s="45">
        <f t="shared" si="1"/>
        <v>95</v>
      </c>
      <c r="N19" s="45">
        <f t="shared" si="1"/>
        <v>100</v>
      </c>
      <c r="O19" s="45">
        <f t="shared" si="1"/>
        <v>87</v>
      </c>
      <c r="P19" s="45">
        <f t="shared" si="1"/>
        <v>100</v>
      </c>
      <c r="Q19" s="45">
        <f t="shared" si="1"/>
        <v>90</v>
      </c>
      <c r="R19" s="45">
        <f t="shared" si="1"/>
        <v>70</v>
      </c>
      <c r="S19" s="45">
        <f>SUM(S14:S18)</f>
        <v>79</v>
      </c>
      <c r="T19" s="68">
        <f>SUM(T14:T18)</f>
        <v>84.5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3_1"/>
    <protectedRange sqref="V18" name="Range1_4"/>
    <protectedRange sqref="V16:V17" name="Range1_3_1_1"/>
    <protectedRange sqref="V15" name="Range1_1_1_1"/>
    <protectedRange sqref="V14" name="Range1_3_1_1_1"/>
    <protectedRange sqref="W14:W18" name="Range1_5"/>
    <protectedRange sqref="AB16:AB18" name="Range1_6"/>
    <protectedRange sqref="AB14" name="Range1_1_2"/>
    <protectedRange sqref="AB15" name="Range1_1_1_2"/>
    <protectedRange sqref="AC14:AC18" name="Range1_7"/>
    <protectedRange sqref="AJ18" name="Range1_8"/>
  </protectedRanges>
  <mergeCells count="3">
    <mergeCell ref="C10:C13"/>
    <mergeCell ref="D10:T10"/>
    <mergeCell ref="U11:AJ1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B4D01-2E36-4E6B-8E71-D5BDD8CDE6E5}">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91</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7.200000000000003"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87.8" thickBot="1" x14ac:dyDescent="0.35">
      <c r="A14" s="50" t="s">
        <v>20</v>
      </c>
      <c r="B14" s="51" t="s">
        <v>21</v>
      </c>
      <c r="C14" s="57">
        <v>35</v>
      </c>
      <c r="D14" s="37">
        <v>25</v>
      </c>
      <c r="E14" s="37">
        <v>27</v>
      </c>
      <c r="F14" s="37">
        <v>32</v>
      </c>
      <c r="G14" s="37">
        <v>33</v>
      </c>
      <c r="H14" s="37">
        <v>25</v>
      </c>
      <c r="I14" s="37">
        <v>28</v>
      </c>
      <c r="J14" s="37">
        <v>25</v>
      </c>
      <c r="K14" s="37">
        <v>35</v>
      </c>
      <c r="L14" s="37">
        <v>29</v>
      </c>
      <c r="M14" s="37">
        <v>34</v>
      </c>
      <c r="N14" s="37">
        <v>15</v>
      </c>
      <c r="O14" s="37">
        <v>20</v>
      </c>
      <c r="P14" s="37">
        <v>20</v>
      </c>
      <c r="Q14" s="37">
        <v>35</v>
      </c>
      <c r="R14" s="37">
        <v>20</v>
      </c>
      <c r="S14" s="37">
        <v>28</v>
      </c>
      <c r="T14" s="46">
        <f>AVERAGE(D14:S14)</f>
        <v>26.9375</v>
      </c>
      <c r="U14" s="64" t="s">
        <v>588</v>
      </c>
      <c r="V14" s="41" t="s">
        <v>798</v>
      </c>
      <c r="W14" s="67" t="s">
        <v>801</v>
      </c>
      <c r="X14" s="64" t="s">
        <v>550</v>
      </c>
      <c r="Y14" s="64" t="s">
        <v>330</v>
      </c>
      <c r="Z14" s="64" t="s">
        <v>556</v>
      </c>
      <c r="AA14" s="64" t="s">
        <v>303</v>
      </c>
      <c r="AB14" s="64" t="s">
        <v>804</v>
      </c>
      <c r="AC14" s="64"/>
      <c r="AD14" s="41"/>
      <c r="AE14" s="41" t="s">
        <v>106</v>
      </c>
      <c r="AF14" s="41" t="s">
        <v>139</v>
      </c>
      <c r="AG14" s="41"/>
      <c r="AH14" s="41" t="s">
        <v>200</v>
      </c>
      <c r="AI14" s="41" t="s">
        <v>286</v>
      </c>
      <c r="AJ14" s="41"/>
    </row>
    <row r="15" spans="1:36" s="31" customFormat="1" ht="307.2" customHeight="1" thickBot="1" x14ac:dyDescent="0.35">
      <c r="A15" s="52" t="s">
        <v>22</v>
      </c>
      <c r="B15" s="53" t="s">
        <v>23</v>
      </c>
      <c r="C15" s="58">
        <v>25</v>
      </c>
      <c r="D15" s="32">
        <v>25</v>
      </c>
      <c r="E15" s="32">
        <v>25</v>
      </c>
      <c r="F15" s="32">
        <v>23</v>
      </c>
      <c r="G15" s="32">
        <v>25</v>
      </c>
      <c r="H15" s="32">
        <v>20</v>
      </c>
      <c r="I15" s="32">
        <v>17</v>
      </c>
      <c r="J15" s="32">
        <v>25</v>
      </c>
      <c r="K15" s="32">
        <v>25</v>
      </c>
      <c r="L15" s="32">
        <v>25</v>
      </c>
      <c r="M15" s="32">
        <v>24</v>
      </c>
      <c r="N15" s="32">
        <v>25</v>
      </c>
      <c r="O15" s="32">
        <v>25</v>
      </c>
      <c r="P15" s="32">
        <v>20</v>
      </c>
      <c r="Q15" s="32">
        <v>25</v>
      </c>
      <c r="R15" s="32">
        <v>25</v>
      </c>
      <c r="S15" s="32">
        <v>22</v>
      </c>
      <c r="T15" s="46">
        <f>AVERAGE(D15:S15)</f>
        <v>23.5</v>
      </c>
      <c r="U15" s="65" t="s">
        <v>589</v>
      </c>
      <c r="V15" s="32" t="s">
        <v>799</v>
      </c>
      <c r="W15" s="65" t="s">
        <v>802</v>
      </c>
      <c r="X15" s="65" t="s">
        <v>415</v>
      </c>
      <c r="Y15" s="65" t="s">
        <v>553</v>
      </c>
      <c r="Z15" s="65" t="s">
        <v>515</v>
      </c>
      <c r="AA15" s="65" t="s">
        <v>304</v>
      </c>
      <c r="AB15" s="65" t="s">
        <v>805</v>
      </c>
      <c r="AC15" s="65" t="s">
        <v>840</v>
      </c>
      <c r="AD15" s="32"/>
      <c r="AE15" s="32" t="s">
        <v>131</v>
      </c>
      <c r="AF15" s="32"/>
      <c r="AG15" s="32"/>
      <c r="AH15" s="32" t="s">
        <v>201</v>
      </c>
      <c r="AI15" s="32" t="s">
        <v>214</v>
      </c>
      <c r="AJ15" s="32"/>
    </row>
    <row r="16" spans="1:36" s="31" customFormat="1" ht="134.4" customHeight="1" thickBot="1" x14ac:dyDescent="0.35">
      <c r="A16" s="50" t="s">
        <v>24</v>
      </c>
      <c r="B16" s="54" t="s">
        <v>25</v>
      </c>
      <c r="C16" s="57">
        <v>15</v>
      </c>
      <c r="D16" s="37">
        <v>15</v>
      </c>
      <c r="E16" s="37">
        <v>15</v>
      </c>
      <c r="F16" s="37">
        <v>15</v>
      </c>
      <c r="G16" s="37">
        <v>5</v>
      </c>
      <c r="H16" s="37">
        <v>3</v>
      </c>
      <c r="I16" s="37">
        <v>8</v>
      </c>
      <c r="J16" s="37">
        <v>7</v>
      </c>
      <c r="K16" s="37">
        <v>15</v>
      </c>
      <c r="L16" s="37">
        <v>15</v>
      </c>
      <c r="M16" s="37">
        <v>14</v>
      </c>
      <c r="N16" s="37">
        <v>10</v>
      </c>
      <c r="O16" s="37">
        <v>10</v>
      </c>
      <c r="P16" s="37">
        <v>7</v>
      </c>
      <c r="Q16" s="37">
        <v>7</v>
      </c>
      <c r="R16" s="37">
        <v>7</v>
      </c>
      <c r="S16" s="37">
        <v>7</v>
      </c>
      <c r="T16" s="46">
        <f>AVERAGE(D16:S16)</f>
        <v>10</v>
      </c>
      <c r="U16" s="66" t="s">
        <v>590</v>
      </c>
      <c r="V16" s="42" t="s">
        <v>800</v>
      </c>
      <c r="W16" s="66" t="s">
        <v>803</v>
      </c>
      <c r="X16" s="66" t="s">
        <v>551</v>
      </c>
      <c r="Y16" s="66" t="s">
        <v>554</v>
      </c>
      <c r="Z16" s="66" t="s">
        <v>557</v>
      </c>
      <c r="AA16" s="66" t="s">
        <v>305</v>
      </c>
      <c r="AB16" s="66" t="s">
        <v>819</v>
      </c>
      <c r="AC16" s="66" t="s">
        <v>935</v>
      </c>
      <c r="AD16" s="42"/>
      <c r="AE16" s="42" t="s">
        <v>132</v>
      </c>
      <c r="AF16" s="42" t="s">
        <v>157</v>
      </c>
      <c r="AG16" s="42"/>
      <c r="AH16" s="42" t="s">
        <v>212</v>
      </c>
      <c r="AI16" s="42" t="s">
        <v>287</v>
      </c>
      <c r="AJ16" s="42"/>
    </row>
    <row r="17" spans="1:36" s="31" customFormat="1" ht="115.8" customHeight="1" thickBot="1" x14ac:dyDescent="0.35">
      <c r="A17" s="52" t="s">
        <v>26</v>
      </c>
      <c r="B17" s="53" t="s">
        <v>27</v>
      </c>
      <c r="C17" s="58">
        <v>15</v>
      </c>
      <c r="D17" s="32">
        <v>15</v>
      </c>
      <c r="E17" s="32">
        <v>15</v>
      </c>
      <c r="F17" s="32">
        <v>15</v>
      </c>
      <c r="G17" s="32">
        <v>5</v>
      </c>
      <c r="H17" s="32">
        <v>5</v>
      </c>
      <c r="I17" s="32">
        <v>4</v>
      </c>
      <c r="J17" s="32">
        <v>15</v>
      </c>
      <c r="K17" s="32">
        <v>15</v>
      </c>
      <c r="L17" s="32">
        <v>15</v>
      </c>
      <c r="M17" s="32">
        <v>15</v>
      </c>
      <c r="N17" s="32">
        <v>12</v>
      </c>
      <c r="O17" s="32">
        <v>15</v>
      </c>
      <c r="P17" s="32">
        <v>15</v>
      </c>
      <c r="Q17" s="32">
        <v>15</v>
      </c>
      <c r="R17" s="32">
        <v>15</v>
      </c>
      <c r="S17" s="32">
        <v>14</v>
      </c>
      <c r="T17" s="46">
        <f>AVERAGE(D17:S17)</f>
        <v>12.8125</v>
      </c>
      <c r="U17" s="65" t="s">
        <v>591</v>
      </c>
      <c r="V17" s="32" t="s">
        <v>138</v>
      </c>
      <c r="W17" s="65" t="s">
        <v>662</v>
      </c>
      <c r="X17" s="65" t="s">
        <v>551</v>
      </c>
      <c r="Y17" s="65" t="s">
        <v>555</v>
      </c>
      <c r="Z17" s="65" t="s">
        <v>558</v>
      </c>
      <c r="AA17" s="65" t="s">
        <v>306</v>
      </c>
      <c r="AB17" s="65" t="s">
        <v>934</v>
      </c>
      <c r="AC17" s="65" t="s">
        <v>883</v>
      </c>
      <c r="AD17" s="32" t="s">
        <v>625</v>
      </c>
      <c r="AE17" s="32" t="s">
        <v>133</v>
      </c>
      <c r="AF17" s="32" t="s">
        <v>138</v>
      </c>
      <c r="AG17" s="32" t="s">
        <v>193</v>
      </c>
      <c r="AH17" s="32" t="s">
        <v>205</v>
      </c>
      <c r="AI17" s="32" t="s">
        <v>288</v>
      </c>
      <c r="AJ17" s="32"/>
    </row>
    <row r="18" spans="1:36" s="31" customFormat="1" ht="132" customHeight="1" thickBot="1" x14ac:dyDescent="0.35">
      <c r="A18" s="50" t="s">
        <v>28</v>
      </c>
      <c r="B18" s="54" t="s">
        <v>29</v>
      </c>
      <c r="C18" s="36">
        <v>10</v>
      </c>
      <c r="D18" s="37">
        <v>10</v>
      </c>
      <c r="E18" s="37">
        <v>5</v>
      </c>
      <c r="F18" s="37">
        <v>5</v>
      </c>
      <c r="G18" s="37">
        <v>3</v>
      </c>
      <c r="H18" s="37">
        <v>5</v>
      </c>
      <c r="I18" s="37">
        <v>5</v>
      </c>
      <c r="J18" s="37">
        <v>5</v>
      </c>
      <c r="K18" s="37">
        <v>5</v>
      </c>
      <c r="L18" s="37">
        <v>5</v>
      </c>
      <c r="M18" s="37">
        <v>10</v>
      </c>
      <c r="N18" s="37">
        <v>10</v>
      </c>
      <c r="O18" s="37">
        <v>5</v>
      </c>
      <c r="P18" s="37">
        <v>5</v>
      </c>
      <c r="Q18" s="37">
        <v>5</v>
      </c>
      <c r="R18" s="37">
        <v>5</v>
      </c>
      <c r="S18" s="37">
        <v>5</v>
      </c>
      <c r="T18" s="46">
        <f>AVERAGE(D18:S18)</f>
        <v>5.8125</v>
      </c>
      <c r="U18" s="67" t="s">
        <v>592</v>
      </c>
      <c r="V18" s="37" t="s">
        <v>782</v>
      </c>
      <c r="W18" s="67" t="s">
        <v>791</v>
      </c>
      <c r="X18" s="67" t="s">
        <v>552</v>
      </c>
      <c r="Y18" s="67" t="s">
        <v>358</v>
      </c>
      <c r="Z18" s="67" t="s">
        <v>559</v>
      </c>
      <c r="AA18" s="67" t="s">
        <v>307</v>
      </c>
      <c r="AB18" s="67" t="s">
        <v>839</v>
      </c>
      <c r="AC18" s="67" t="s">
        <v>907</v>
      </c>
      <c r="AD18" s="37"/>
      <c r="AE18" s="37" t="s">
        <v>104</v>
      </c>
      <c r="AF18" s="37" t="s">
        <v>158</v>
      </c>
      <c r="AG18" s="37"/>
      <c r="AH18" s="37" t="s">
        <v>208</v>
      </c>
      <c r="AI18" s="37" t="s">
        <v>247</v>
      </c>
      <c r="AJ18" s="37"/>
    </row>
    <row r="19" spans="1:36" ht="15" customHeight="1" thickBot="1" x14ac:dyDescent="0.35">
      <c r="A19" s="11" t="s">
        <v>8</v>
      </c>
      <c r="B19" s="12"/>
      <c r="C19" s="45">
        <f t="shared" ref="C19" si="0">SUM(C14:C18)</f>
        <v>100</v>
      </c>
      <c r="D19" s="45">
        <f>SUM(D14:D18)</f>
        <v>90</v>
      </c>
      <c r="E19" s="45">
        <f t="shared" ref="E19:R19" si="1">SUM(E14:E18)</f>
        <v>87</v>
      </c>
      <c r="F19" s="45">
        <f t="shared" si="1"/>
        <v>90</v>
      </c>
      <c r="G19" s="45">
        <f t="shared" si="1"/>
        <v>71</v>
      </c>
      <c r="H19" s="45">
        <f t="shared" si="1"/>
        <v>58</v>
      </c>
      <c r="I19" s="45">
        <f t="shared" si="1"/>
        <v>62</v>
      </c>
      <c r="J19" s="45">
        <f t="shared" si="1"/>
        <v>77</v>
      </c>
      <c r="K19" s="45">
        <f t="shared" si="1"/>
        <v>95</v>
      </c>
      <c r="L19" s="45">
        <f t="shared" si="1"/>
        <v>89</v>
      </c>
      <c r="M19" s="45">
        <f t="shared" si="1"/>
        <v>97</v>
      </c>
      <c r="N19" s="45">
        <f t="shared" si="1"/>
        <v>72</v>
      </c>
      <c r="O19" s="45">
        <f t="shared" si="1"/>
        <v>75</v>
      </c>
      <c r="P19" s="45">
        <f t="shared" si="1"/>
        <v>67</v>
      </c>
      <c r="Q19" s="45">
        <f t="shared" si="1"/>
        <v>87</v>
      </c>
      <c r="R19" s="45">
        <f t="shared" si="1"/>
        <v>72</v>
      </c>
      <c r="S19" s="45">
        <f>SUM(S14:S18)</f>
        <v>76</v>
      </c>
      <c r="T19" s="68">
        <f>SUM(T14:T18)</f>
        <v>79.0625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5" name="Range1_2_1"/>
    <protectedRange sqref="X14:X18" name="Range1"/>
    <protectedRange sqref="Y14:Y18" name="Range1_1"/>
    <protectedRange sqref="Z14:Z18" name="Range1_2"/>
    <protectedRange sqref="AA16" name="Range1_1_1"/>
    <protectedRange sqref="AA14:AA15" name="Range1_1_1_1"/>
    <protectedRange sqref="AA17:AA18" name="Range1_3"/>
    <protectedRange sqref="U14:U18" name="Range1_3_1"/>
    <protectedRange sqref="W14:W18" name="Range1_1_2"/>
    <protectedRange sqref="AB14:AB18" name="Range1_1_3"/>
    <protectedRange sqref="AC14:AC18" name="Range1_1_4"/>
  </protectedRanges>
  <mergeCells count="3">
    <mergeCell ref="C10:C13"/>
    <mergeCell ref="D10:T10"/>
    <mergeCell ref="U11:AJ1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787B-5552-4832-8535-F35740B0325A}">
  <dimension ref="A2:AB18"/>
  <sheetViews>
    <sheetView showGridLines="0" zoomScale="80" zoomScaleNormal="80" workbookViewId="0">
      <selection activeCell="D5" sqref="D5"/>
    </sheetView>
  </sheetViews>
  <sheetFormatPr defaultRowHeight="14.4" x14ac:dyDescent="0.3"/>
  <cols>
    <col min="1" max="1" width="28" customWidth="1"/>
    <col min="2" max="2" width="73.109375" customWidth="1"/>
    <col min="3" max="3" width="22.5546875" customWidth="1"/>
    <col min="4" max="4" width="21.6640625" style="31" customWidth="1"/>
    <col min="5" max="5" width="22.88671875" customWidth="1"/>
    <col min="6" max="6" width="22.109375" customWidth="1"/>
    <col min="7" max="7" width="21.21875" customWidth="1"/>
    <col min="8" max="11" width="21.6640625" customWidth="1"/>
    <col min="12" max="12" width="21.21875" customWidth="1"/>
    <col min="13" max="14" width="21.6640625" customWidth="1"/>
    <col min="15" max="15" width="21.21875" customWidth="1"/>
    <col min="16" max="16" width="21.6640625" customWidth="1"/>
    <col min="17" max="17" width="21.21875" customWidth="1"/>
    <col min="18" max="21" width="21.6640625" customWidth="1"/>
    <col min="22" max="23" width="21.33203125" customWidth="1"/>
    <col min="24" max="28" width="22.77734375" customWidth="1"/>
  </cols>
  <sheetData>
    <row r="2" spans="1:28" ht="15" thickBot="1" x14ac:dyDescent="0.35">
      <c r="C2" s="1" t="s">
        <v>0</v>
      </c>
      <c r="D2" s="60" t="s">
        <v>64</v>
      </c>
      <c r="E2" s="2"/>
    </row>
    <row r="3" spans="1:28" ht="15" thickBot="1" x14ac:dyDescent="0.35">
      <c r="C3" s="1" t="s">
        <v>1</v>
      </c>
      <c r="D3" s="61" t="s">
        <v>65</v>
      </c>
      <c r="E3" s="18"/>
    </row>
    <row r="4" spans="1:28" ht="15" thickBot="1" x14ac:dyDescent="0.35">
      <c r="C4" s="1" t="s">
        <v>14</v>
      </c>
      <c r="D4" s="62" t="s">
        <v>31</v>
      </c>
      <c r="E4" s="2"/>
    </row>
    <row r="5" spans="1:28" ht="15" thickBot="1" x14ac:dyDescent="0.35">
      <c r="C5" s="34" t="s">
        <v>15</v>
      </c>
      <c r="D5" s="35">
        <v>46146</v>
      </c>
      <c r="E5" s="2"/>
    </row>
    <row r="6" spans="1:28" ht="15" thickBot="1" x14ac:dyDescent="0.35">
      <c r="C6" s="1"/>
      <c r="D6" s="3"/>
    </row>
    <row r="7" spans="1:28" ht="27" customHeight="1" x14ac:dyDescent="0.3">
      <c r="A7" s="19" t="s">
        <v>4</v>
      </c>
      <c r="B7" s="6" t="s">
        <v>4</v>
      </c>
      <c r="C7" s="85" t="s">
        <v>16</v>
      </c>
      <c r="D7" s="88" t="s">
        <v>67</v>
      </c>
      <c r="E7" s="88" t="s">
        <v>68</v>
      </c>
      <c r="F7" s="88" t="s">
        <v>69</v>
      </c>
      <c r="G7" s="88" t="s">
        <v>70</v>
      </c>
      <c r="H7" s="88" t="s">
        <v>71</v>
      </c>
      <c r="I7" s="88" t="s">
        <v>72</v>
      </c>
      <c r="J7" s="88" t="s">
        <v>73</v>
      </c>
      <c r="K7" s="88" t="s">
        <v>74</v>
      </c>
      <c r="L7" s="88" t="s">
        <v>75</v>
      </c>
      <c r="M7" s="88" t="s">
        <v>76</v>
      </c>
      <c r="N7" s="88" t="s">
        <v>77</v>
      </c>
      <c r="O7" s="88" t="s">
        <v>78</v>
      </c>
      <c r="P7" s="88" t="s">
        <v>79</v>
      </c>
      <c r="Q7" s="88" t="s">
        <v>80</v>
      </c>
      <c r="R7" s="88" t="s">
        <v>81</v>
      </c>
      <c r="S7" s="88" t="s">
        <v>82</v>
      </c>
      <c r="T7" s="88" t="s">
        <v>83</v>
      </c>
      <c r="U7" s="88" t="s">
        <v>84</v>
      </c>
      <c r="V7" s="88" t="s">
        <v>85</v>
      </c>
      <c r="W7" s="88" t="s">
        <v>86</v>
      </c>
      <c r="X7" s="88" t="s">
        <v>87</v>
      </c>
      <c r="Y7" s="88" t="s">
        <v>88</v>
      </c>
      <c r="Z7" s="88" t="s">
        <v>89</v>
      </c>
      <c r="AA7" s="88" t="s">
        <v>90</v>
      </c>
      <c r="AB7" s="88" t="s">
        <v>91</v>
      </c>
    </row>
    <row r="8" spans="1:28" x14ac:dyDescent="0.3">
      <c r="A8" s="7"/>
      <c r="B8" s="7" t="s">
        <v>6</v>
      </c>
      <c r="C8" s="86"/>
      <c r="D8" s="89"/>
      <c r="E8" s="89"/>
      <c r="F8" s="89"/>
      <c r="G8" s="89"/>
      <c r="H8" s="89"/>
      <c r="I8" s="89"/>
      <c r="J8" s="89"/>
      <c r="K8" s="89"/>
      <c r="L8" s="89"/>
      <c r="M8" s="89"/>
      <c r="N8" s="89"/>
      <c r="O8" s="89"/>
      <c r="P8" s="89"/>
      <c r="Q8" s="89"/>
      <c r="R8" s="89"/>
      <c r="S8" s="89"/>
      <c r="T8" s="89"/>
      <c r="U8" s="89"/>
      <c r="V8" s="89"/>
      <c r="W8" s="89"/>
      <c r="X8" s="89"/>
      <c r="Y8" s="89"/>
      <c r="Z8" s="89"/>
      <c r="AA8" s="89"/>
      <c r="AB8" s="89"/>
    </row>
    <row r="9" spans="1:28" x14ac:dyDescent="0.3">
      <c r="A9" s="9"/>
      <c r="B9" s="9"/>
      <c r="C9" s="86"/>
      <c r="D9" s="29" t="s">
        <v>9</v>
      </c>
      <c r="E9" s="29" t="s">
        <v>9</v>
      </c>
      <c r="F9" s="29" t="s">
        <v>9</v>
      </c>
      <c r="G9" s="29" t="s">
        <v>9</v>
      </c>
      <c r="H9" s="29" t="s">
        <v>9</v>
      </c>
      <c r="I9" s="29" t="s">
        <v>9</v>
      </c>
      <c r="J9" s="29" t="s">
        <v>9</v>
      </c>
      <c r="K9" s="29" t="s">
        <v>9</v>
      </c>
      <c r="L9" s="29" t="s">
        <v>9</v>
      </c>
      <c r="M9" s="29" t="s">
        <v>9</v>
      </c>
      <c r="N9" s="29" t="s">
        <v>9</v>
      </c>
      <c r="O9" s="29" t="s">
        <v>9</v>
      </c>
      <c r="P9" s="29" t="s">
        <v>9</v>
      </c>
      <c r="Q9" s="29" t="s">
        <v>9</v>
      </c>
      <c r="R9" s="29" t="s">
        <v>9</v>
      </c>
      <c r="S9" s="29" t="s">
        <v>9</v>
      </c>
      <c r="T9" s="29" t="s">
        <v>9</v>
      </c>
      <c r="U9" s="29" t="s">
        <v>9</v>
      </c>
      <c r="V9" s="29" t="s">
        <v>9</v>
      </c>
      <c r="W9" s="29" t="s">
        <v>9</v>
      </c>
      <c r="X9" s="29" t="s">
        <v>9</v>
      </c>
      <c r="Y9" s="29" t="s">
        <v>9</v>
      </c>
      <c r="Z9" s="29" t="s">
        <v>9</v>
      </c>
      <c r="AA9" s="29" t="s">
        <v>9</v>
      </c>
      <c r="AB9" s="29" t="s">
        <v>9</v>
      </c>
    </row>
    <row r="10" spans="1:28" ht="15" thickBot="1" x14ac:dyDescent="0.35">
      <c r="A10" s="10"/>
      <c r="B10" s="10"/>
      <c r="C10" s="87"/>
      <c r="D10" s="59"/>
      <c r="E10" s="59"/>
      <c r="F10" s="59"/>
      <c r="G10" s="59"/>
      <c r="H10" s="59"/>
      <c r="I10" s="59"/>
      <c r="J10" s="59"/>
      <c r="K10" s="59"/>
      <c r="L10" s="59"/>
      <c r="M10" s="59"/>
      <c r="N10" s="59"/>
      <c r="O10" s="59"/>
      <c r="P10" s="59"/>
      <c r="Q10" s="59"/>
      <c r="R10" s="59"/>
      <c r="S10" s="59"/>
      <c r="T10" s="59"/>
      <c r="U10" s="59"/>
      <c r="V10" s="59"/>
      <c r="W10" s="59"/>
      <c r="X10" s="59"/>
      <c r="Y10" s="59"/>
      <c r="Z10" s="59"/>
      <c r="AA10" s="59"/>
      <c r="AB10" s="59"/>
    </row>
    <row r="11" spans="1:28" ht="79.8" customHeight="1" thickBot="1" x14ac:dyDescent="0.35">
      <c r="A11" s="50" t="s">
        <v>20</v>
      </c>
      <c r="B11" s="51" t="s">
        <v>21</v>
      </c>
      <c r="C11" s="37">
        <v>35</v>
      </c>
      <c r="D11" s="38">
        <f>'Adelphi Medical Staffing LLC'!$T$14</f>
        <v>27.4375</v>
      </c>
      <c r="E11" s="38">
        <f>'Amergis Healthcare Staffing Inc'!$T$14</f>
        <v>30.9375</v>
      </c>
      <c r="F11" s="38">
        <f>'American Medical Staffing, Inc'!$T$14</f>
        <v>30.0625</v>
      </c>
      <c r="G11" s="38">
        <f>'Applied Behavioral Mental Healt'!$T$14</f>
        <v>28.25</v>
      </c>
      <c r="H11" s="38">
        <f>'Assessment Intervention Managem'!$T$14</f>
        <v>25.1875</v>
      </c>
      <c r="I11" s="38">
        <f>'Bilingual Speech Services LLC'!$T$14</f>
        <v>29.125</v>
      </c>
      <c r="J11" s="38">
        <f>'Clinical Staffing Resources'!$T$14</f>
        <v>29</v>
      </c>
      <c r="K11" s="38">
        <f>'Delta-T Group Maryland Inc'!$T$14</f>
        <v>29.9375</v>
      </c>
      <c r="L11" s="38">
        <f>'ESS Clinical, Inc'!$T$14</f>
        <v>32.3125</v>
      </c>
      <c r="M11" s="38">
        <f>'Gifted Intermediate Holdings II'!$T$14</f>
        <v>31.75</v>
      </c>
      <c r="N11" s="38">
        <f>'National Recruiting Consultants'!$T$14</f>
        <v>29.6875</v>
      </c>
      <c r="O11" s="38">
        <f>'National Vision Services LLC'!$T$14</f>
        <v>25.6875</v>
      </c>
      <c r="P11" s="38">
        <f>'Noe Ramos Ph.D. SP'!$S$14</f>
        <v>23.666666666666668</v>
      </c>
      <c r="Q11" s="38">
        <f>'Novo Staffing LLC'!$T$14</f>
        <v>32.75</v>
      </c>
      <c r="R11" s="38">
        <f>'Orange Tree Staffing'!$S$14</f>
        <v>32.4</v>
      </c>
      <c r="S11" s="38">
        <f>'Point Quest Therapeutic Service'!$T$14</f>
        <v>27.6875</v>
      </c>
      <c r="T11" s="38">
        <f>'Provia Education Workforce Solu'!$T$14</f>
        <v>23.625</v>
      </c>
      <c r="U11" s="38">
        <f>'RCM Technologies USA Inc'!$T$14</f>
        <v>31.4375</v>
      </c>
      <c r="V11" s="38">
        <f>'Specialized Assessment and Cons'!$T$14</f>
        <v>29.4375</v>
      </c>
      <c r="W11" s="38">
        <f>'Sunburst Workforce Advisors LLC'!$T$14</f>
        <v>29.0625</v>
      </c>
      <c r="X11" s="38">
        <f>'The Tact Corporation of NYC'!$T$14</f>
        <v>27.5625</v>
      </c>
      <c r="Y11" s="38">
        <f>'Therapy Source Inc'!$T$14</f>
        <v>27.125</v>
      </c>
      <c r="Z11" s="38">
        <f>'Thrive Therapies Group'!$T$14</f>
        <v>27</v>
      </c>
      <c r="AA11" s="38">
        <f>'University Instructors LLC'!$T$14</f>
        <v>28.25</v>
      </c>
      <c r="AB11" s="38">
        <f>'WestWorks Learning Center, LLC '!$T$14</f>
        <v>26.9375</v>
      </c>
    </row>
    <row r="12" spans="1:28" ht="80.400000000000006" customHeight="1" thickBot="1" x14ac:dyDescent="0.35">
      <c r="A12" s="52" t="s">
        <v>22</v>
      </c>
      <c r="B12" s="53" t="s">
        <v>23</v>
      </c>
      <c r="C12" s="32">
        <v>25</v>
      </c>
      <c r="D12" s="49">
        <f>'Adelphi Medical Staffing LLC'!$T$15</f>
        <v>24.8125</v>
      </c>
      <c r="E12" s="49">
        <f>'Amergis Healthcare Staffing Inc'!$T$15</f>
        <v>24.6875</v>
      </c>
      <c r="F12" s="49">
        <f>'American Medical Staffing, Inc'!$T$15</f>
        <v>24.8125</v>
      </c>
      <c r="G12" s="49">
        <f>'Applied Behavioral Mental Healt'!$T$15</f>
        <v>24.125</v>
      </c>
      <c r="H12" s="49">
        <f>'Assessment Intervention Managem'!$T$15</f>
        <v>20.8125</v>
      </c>
      <c r="I12" s="49">
        <f>'Bilingual Speech Services LLC'!$T$15</f>
        <v>22.375</v>
      </c>
      <c r="J12" s="49">
        <f>'Clinical Staffing Resources'!$T$15</f>
        <v>21.5</v>
      </c>
      <c r="K12" s="49">
        <f>'Delta-T Group Maryland Inc'!$T$15</f>
        <v>23.875</v>
      </c>
      <c r="L12" s="49">
        <f>'ESS Clinical, Inc'!$T$15</f>
        <v>24.0625</v>
      </c>
      <c r="M12" s="49">
        <f>'Gifted Intermediate Holdings II'!$T$15</f>
        <v>24.375</v>
      </c>
      <c r="N12" s="49">
        <f>'National Recruiting Consultants'!$T$15</f>
        <v>24.1875</v>
      </c>
      <c r="O12" s="49">
        <f>'National Vision Services LLC'!$T$15</f>
        <v>18.875</v>
      </c>
      <c r="P12" s="49">
        <f>'Noe Ramos Ph.D. SP'!$S$15</f>
        <v>19.399999999999999</v>
      </c>
      <c r="Q12" s="49">
        <f>'Novo Staffing LLC'!$T$15</f>
        <v>24.8125</v>
      </c>
      <c r="R12" s="49">
        <f>'Orange Tree Staffing'!$S$15</f>
        <v>23.866666666666667</v>
      </c>
      <c r="S12" s="49">
        <f>'Point Quest Therapeutic Service'!$T$15</f>
        <v>22.25</v>
      </c>
      <c r="T12" s="49">
        <f>'Provia Education Workforce Solu'!$T$15</f>
        <v>24.1875</v>
      </c>
      <c r="U12" s="49">
        <f>'RCM Technologies USA Inc'!$T$15</f>
        <v>24.5625</v>
      </c>
      <c r="V12" s="49">
        <f>'Specialized Assessment and Cons'!$T$15</f>
        <v>24.875</v>
      </c>
      <c r="W12" s="49">
        <f>'Sunburst Workforce Advisors LLC'!$T$15</f>
        <v>23.4375</v>
      </c>
      <c r="X12" s="49">
        <f>'The Tact Corporation of NYC'!$T$15</f>
        <v>21.625</v>
      </c>
      <c r="Y12" s="49">
        <f>'Therapy Source Inc'!$T$15</f>
        <v>20.75</v>
      </c>
      <c r="Z12" s="49">
        <f>'Thrive Therapies Group'!$T$15</f>
        <v>22.3125</v>
      </c>
      <c r="AA12" s="49">
        <f>'University Instructors LLC'!$T$15</f>
        <v>23.1875</v>
      </c>
      <c r="AB12" s="49">
        <f>'WestWorks Learning Center, LLC '!$T$15</f>
        <v>23.5</v>
      </c>
    </row>
    <row r="13" spans="1:28" ht="156.6" thickBot="1" x14ac:dyDescent="0.35">
      <c r="A13" s="50" t="s">
        <v>24</v>
      </c>
      <c r="B13" s="54" t="s">
        <v>25</v>
      </c>
      <c r="C13" s="37">
        <v>15</v>
      </c>
      <c r="D13" s="39">
        <f>'Adelphi Medical Staffing LLC'!$T$16</f>
        <v>12.0625</v>
      </c>
      <c r="E13" s="39">
        <f>'Amergis Healthcare Staffing Inc'!$T$16</f>
        <v>11.75</v>
      </c>
      <c r="F13" s="39">
        <f>'American Medical Staffing, Inc'!$T$16</f>
        <v>14.3125</v>
      </c>
      <c r="G13" s="39">
        <f>'Applied Behavioral Mental Healt'!$T$16</f>
        <v>10.25</v>
      </c>
      <c r="H13" s="39">
        <f>'Assessment Intervention Managem'!$T$16</f>
        <v>7.9333333333333336</v>
      </c>
      <c r="I13" s="39">
        <f>'Bilingual Speech Services LLC'!$T$16</f>
        <v>14.5625</v>
      </c>
      <c r="J13" s="39">
        <f>'Clinical Staffing Resources'!$T$16</f>
        <v>13.375</v>
      </c>
      <c r="K13" s="39">
        <f>'Delta-T Group Maryland Inc'!$T$16</f>
        <v>14.8125</v>
      </c>
      <c r="L13" s="39">
        <f>'ESS Clinical, Inc'!$T$16</f>
        <v>14.466666666666667</v>
      </c>
      <c r="M13" s="39">
        <f>'Gifted Intermediate Holdings II'!$T$16</f>
        <v>14.5625</v>
      </c>
      <c r="N13" s="39">
        <f>'National Recruiting Consultants'!$T$16</f>
        <v>14.875</v>
      </c>
      <c r="O13" s="39">
        <f>'National Vision Services LLC'!$T$16</f>
        <v>11.5</v>
      </c>
      <c r="P13" s="39">
        <f>'Noe Ramos Ph.D. SP'!$S$16</f>
        <v>10.199999999999999</v>
      </c>
      <c r="Q13" s="39">
        <f>'Novo Staffing LLC'!$T$16</f>
        <v>14.9375</v>
      </c>
      <c r="R13" s="39">
        <f>'Orange Tree Staffing'!$S$16</f>
        <v>14.4</v>
      </c>
      <c r="S13" s="39">
        <f>'Point Quest Therapeutic Service'!$T$16</f>
        <v>14.8125</v>
      </c>
      <c r="T13" s="39">
        <f>'Provia Education Workforce Solu'!$T$16</f>
        <v>11.933333333333334</v>
      </c>
      <c r="U13" s="39">
        <f>'RCM Technologies USA Inc'!$T$16</f>
        <v>14.875</v>
      </c>
      <c r="V13" s="39">
        <f>'Specialized Assessment and Cons'!$T$16</f>
        <v>13.3125</v>
      </c>
      <c r="W13" s="39">
        <f>'Sunburst Workforce Advisors LLC'!$T$16</f>
        <v>14.8125</v>
      </c>
      <c r="X13" s="39">
        <f>'The Tact Corporation of NYC'!$T$16</f>
        <v>14.8125</v>
      </c>
      <c r="Y13" s="39">
        <f>'Therapy Source Inc'!$T$16</f>
        <v>14.8125</v>
      </c>
      <c r="Z13" s="39">
        <f>'Thrive Therapies Group'!$T$16</f>
        <v>10.6875</v>
      </c>
      <c r="AA13" s="39">
        <f>'University Instructors LLC'!$T$16</f>
        <v>14.8125</v>
      </c>
      <c r="AB13" s="39">
        <f>'WestWorks Learning Center, LLC '!$T$16</f>
        <v>10</v>
      </c>
    </row>
    <row r="14" spans="1:28" ht="61.8" customHeight="1" thickBot="1" x14ac:dyDescent="0.35">
      <c r="A14" s="52" t="s">
        <v>26</v>
      </c>
      <c r="B14" s="53" t="s">
        <v>27</v>
      </c>
      <c r="C14" s="32">
        <v>15</v>
      </c>
      <c r="D14" s="49">
        <f>'Adelphi Medical Staffing LLC'!$T$17</f>
        <v>2</v>
      </c>
      <c r="E14" s="49">
        <f>'Amergis Healthcare Staffing Inc'!$T$17</f>
        <v>14.1875</v>
      </c>
      <c r="F14" s="49">
        <f>'American Medical Staffing, Inc'!$T$17</f>
        <v>14.8125</v>
      </c>
      <c r="G14" s="49">
        <f>'Applied Behavioral Mental Healt'!$T$17</f>
        <v>14.5625</v>
      </c>
      <c r="H14" s="49">
        <f>'Assessment Intervention Managem'!$T$17</f>
        <v>14.8125</v>
      </c>
      <c r="I14" s="49">
        <f>'Bilingual Speech Services LLC'!$T$17</f>
        <v>14.5</v>
      </c>
      <c r="J14" s="49">
        <f>'Clinical Staffing Resources'!$T$17</f>
        <v>14.4375</v>
      </c>
      <c r="K14" s="49">
        <f>'Delta-T Group Maryland Inc'!$T$17</f>
        <v>14.875</v>
      </c>
      <c r="L14" s="49">
        <f>'ESS Clinical, Inc'!$T$17</f>
        <v>14.75</v>
      </c>
      <c r="M14" s="49">
        <f>'Gifted Intermediate Holdings II'!$T$17</f>
        <v>14.8125</v>
      </c>
      <c r="N14" s="49">
        <f>'National Recruiting Consultants'!$T$17</f>
        <v>14.625</v>
      </c>
      <c r="O14" s="49">
        <f>'National Vision Services LLC'!$T$17</f>
        <v>13.5</v>
      </c>
      <c r="P14" s="49">
        <f>'Noe Ramos Ph.D. SP'!$S$17</f>
        <v>14.733333333333333</v>
      </c>
      <c r="Q14" s="49">
        <f>'Novo Staffing LLC'!$T$17</f>
        <v>14.1875</v>
      </c>
      <c r="R14" s="49">
        <f>'Orange Tree Staffing'!$S$17</f>
        <v>14.933333333333334</v>
      </c>
      <c r="S14" s="49">
        <f>'Point Quest Therapeutic Service'!$T$17</f>
        <v>14.875</v>
      </c>
      <c r="T14" s="49">
        <f>'Provia Education Workforce Solu'!$T$17</f>
        <v>14.25</v>
      </c>
      <c r="U14" s="49">
        <f>'RCM Technologies USA Inc'!$T$17</f>
        <v>14.8125</v>
      </c>
      <c r="V14" s="49">
        <f>'Specialized Assessment and Cons'!$T$17</f>
        <v>14.9375</v>
      </c>
      <c r="W14" s="49">
        <f>'Sunburst Workforce Advisors LLC'!$T$17</f>
        <v>13.9375</v>
      </c>
      <c r="X14" s="49">
        <f>'The Tact Corporation of NYC'!$T$17</f>
        <v>14.8125</v>
      </c>
      <c r="Y14" s="49">
        <f>'Therapy Source Inc'!$T$17</f>
        <v>14.75</v>
      </c>
      <c r="Z14" s="49">
        <f>'Thrive Therapies Group'!$T$17</f>
        <v>11.9375</v>
      </c>
      <c r="AA14" s="49">
        <f>'University Instructors LLC'!$T$17</f>
        <v>14.75</v>
      </c>
      <c r="AB14" s="49">
        <f>'WestWorks Learning Center, LLC '!$T$17</f>
        <v>12.8125</v>
      </c>
    </row>
    <row r="15" spans="1:28" ht="141" thickBot="1" x14ac:dyDescent="0.35">
      <c r="A15" s="50" t="s">
        <v>28</v>
      </c>
      <c r="B15" s="54" t="s">
        <v>29</v>
      </c>
      <c r="C15" s="44">
        <v>10</v>
      </c>
      <c r="D15" s="40">
        <f>'Adelphi Medical Staffing LLC'!$T$18</f>
        <v>6.625</v>
      </c>
      <c r="E15" s="40">
        <f>'Amergis Healthcare Staffing Inc'!$T$18</f>
        <v>4.3125</v>
      </c>
      <c r="F15" s="40">
        <f>'American Medical Staffing, Inc'!$T$18</f>
        <v>7.125</v>
      </c>
      <c r="G15" s="40">
        <f>'Applied Behavioral Mental Healt'!$T$18</f>
        <v>4.3125</v>
      </c>
      <c r="H15" s="40">
        <f>'Assessment Intervention Managem'!$T$18</f>
        <v>7.1875</v>
      </c>
      <c r="I15" s="40">
        <f>'Bilingual Speech Services LLC'!$T$18</f>
        <v>4.8125</v>
      </c>
      <c r="J15" s="40">
        <f>'Clinical Staffing Resources'!$T$18</f>
        <v>4.75</v>
      </c>
      <c r="K15" s="40">
        <f>'Delta-T Group Maryland Inc'!$T$18</f>
        <v>7.375</v>
      </c>
      <c r="L15" s="40">
        <f>'ESS Clinical, Inc'!$T$18</f>
        <v>5.0625</v>
      </c>
      <c r="M15" s="40">
        <f>'Gifted Intermediate Holdings II'!$T$18</f>
        <v>6.1875</v>
      </c>
      <c r="N15" s="40">
        <f>'National Recruiting Consultants'!$T$18</f>
        <v>7.5</v>
      </c>
      <c r="O15" s="40">
        <f>'National Vision Services LLC'!$T$18</f>
        <v>4.75</v>
      </c>
      <c r="P15" s="40">
        <f>'Noe Ramos Ph.D. SP'!$S$18</f>
        <v>6.7333333333333334</v>
      </c>
      <c r="Q15" s="40">
        <f>'Novo Staffing LLC'!$T$18</f>
        <v>7.4375</v>
      </c>
      <c r="R15" s="40">
        <f>'Orange Tree Staffing'!$S$18</f>
        <v>9.7333333333333325</v>
      </c>
      <c r="S15" s="40">
        <f>'Point Quest Therapeutic Service'!$T$18</f>
        <v>4.75</v>
      </c>
      <c r="T15" s="40">
        <f>'Provia Education Workforce Solu'!$T$18</f>
        <v>4.9375</v>
      </c>
      <c r="U15" s="40">
        <f>'RCM Technologies USA Inc'!$T$18</f>
        <v>7.1875</v>
      </c>
      <c r="V15" s="40">
        <f>'Specialized Assessment and Cons'!$T$18</f>
        <v>7.5625</v>
      </c>
      <c r="W15" s="40">
        <f>'Sunburst Workforce Advisors LLC'!$T$18</f>
        <v>4.625</v>
      </c>
      <c r="X15" s="40">
        <f>'The Tact Corporation of NYC'!$T$18</f>
        <v>5.75</v>
      </c>
      <c r="Y15" s="40">
        <f>'Therapy Source Inc'!$T$18</f>
        <v>6.375</v>
      </c>
      <c r="Z15" s="40">
        <f>'Thrive Therapies Group'!$T$18</f>
        <v>6.125</v>
      </c>
      <c r="AA15" s="40">
        <f>'University Instructors LLC'!$T$18</f>
        <v>3.5</v>
      </c>
      <c r="AB15" s="40">
        <f>'WestWorks Learning Center, LLC '!$T$18</f>
        <v>5.8125</v>
      </c>
    </row>
    <row r="16" spans="1:28" ht="15" thickBot="1" x14ac:dyDescent="0.35">
      <c r="A16" s="20"/>
      <c r="B16" s="20"/>
      <c r="C16" s="47">
        <f>SUM(C11:C15)</f>
        <v>100</v>
      </c>
      <c r="D16" s="30"/>
      <c r="E16" s="48"/>
      <c r="F16" s="48"/>
      <c r="G16" s="48"/>
      <c r="H16" s="48"/>
      <c r="I16" s="48"/>
      <c r="J16" s="48"/>
      <c r="K16" s="48"/>
      <c r="L16" s="48"/>
      <c r="M16" s="48"/>
      <c r="N16" s="48"/>
      <c r="O16" s="48"/>
      <c r="P16" s="48"/>
      <c r="Q16" s="48"/>
      <c r="R16" s="48"/>
      <c r="S16" s="48"/>
      <c r="T16" s="48"/>
      <c r="U16" s="48"/>
      <c r="V16" s="48"/>
      <c r="W16" s="48"/>
      <c r="X16" s="48"/>
      <c r="Y16" s="48"/>
      <c r="Z16" s="48"/>
      <c r="AA16" s="48"/>
      <c r="AB16" s="48"/>
    </row>
    <row r="17" spans="1:28" ht="25.2" thickBot="1" x14ac:dyDescent="0.4">
      <c r="A17" s="90" t="s">
        <v>10</v>
      </c>
      <c r="B17" s="91"/>
      <c r="C17" s="92"/>
      <c r="D17" s="27">
        <f>SUM(D11:D15)</f>
        <v>72.9375</v>
      </c>
      <c r="E17" s="27">
        <f>SUM(E11:E15)</f>
        <v>85.875</v>
      </c>
      <c r="F17" s="27">
        <f>SUM(F11:F15)</f>
        <v>91.125</v>
      </c>
      <c r="G17" s="27">
        <f t="shared" ref="G17:H17" si="0">SUM(G11:G15)</f>
        <v>81.5</v>
      </c>
      <c r="H17" s="27">
        <f t="shared" si="0"/>
        <v>75.933333333333337</v>
      </c>
      <c r="I17" s="27">
        <f t="shared" ref="I17:P17" si="1">SUM(I11:I15)</f>
        <v>85.375</v>
      </c>
      <c r="J17" s="27">
        <f t="shared" si="1"/>
        <v>83.0625</v>
      </c>
      <c r="K17" s="27">
        <f t="shared" ref="K17" si="2">SUM(K11:K15)</f>
        <v>90.875</v>
      </c>
      <c r="L17" s="27">
        <f t="shared" si="1"/>
        <v>90.654166666666669</v>
      </c>
      <c r="M17" s="27">
        <f t="shared" si="1"/>
        <v>91.6875</v>
      </c>
      <c r="N17" s="27">
        <f t="shared" ref="N17" si="3">SUM(N11:N15)</f>
        <v>90.875</v>
      </c>
      <c r="O17" s="27">
        <f t="shared" si="1"/>
        <v>74.3125</v>
      </c>
      <c r="P17" s="27">
        <f t="shared" si="1"/>
        <v>74.733333333333334</v>
      </c>
      <c r="Q17" s="27">
        <f t="shared" ref="Q17:R17" si="4">SUM(Q11:Q15)</f>
        <v>94.125</v>
      </c>
      <c r="R17" s="27">
        <f t="shared" si="4"/>
        <v>95.333333333333343</v>
      </c>
      <c r="S17" s="27">
        <f t="shared" ref="S17" si="5">SUM(S11:S15)</f>
        <v>84.375</v>
      </c>
      <c r="T17" s="27">
        <f t="shared" ref="T17" si="6">SUM(T11:T15)</f>
        <v>78.933333333333337</v>
      </c>
      <c r="U17" s="27">
        <f>SUM(U11:U15)</f>
        <v>92.875</v>
      </c>
      <c r="V17" s="27">
        <f>SUM(V11:V15)</f>
        <v>90.125</v>
      </c>
      <c r="W17" s="27">
        <f>SUM(W11:W15)</f>
        <v>85.875</v>
      </c>
      <c r="X17" s="27">
        <f>SUM(X11:X15)</f>
        <v>84.5625</v>
      </c>
      <c r="Y17" s="27">
        <f t="shared" ref="Y17:AB17" si="7">SUM(Y11:Y15)</f>
        <v>83.8125</v>
      </c>
      <c r="Z17" s="27">
        <f t="shared" si="7"/>
        <v>78.0625</v>
      </c>
      <c r="AA17" s="27">
        <f>SUM(AA11:AA15)</f>
        <v>84.5</v>
      </c>
      <c r="AB17" s="27">
        <f t="shared" si="7"/>
        <v>79.0625</v>
      </c>
    </row>
    <row r="18" spans="1:28" ht="15" thickTop="1" x14ac:dyDescent="0.3"/>
  </sheetData>
  <protectedRanges>
    <protectedRange sqref="D4" name="Range1_2_1"/>
  </protectedRanges>
  <mergeCells count="27">
    <mergeCell ref="V7:V8"/>
    <mergeCell ref="W7:W8"/>
    <mergeCell ref="Q7:Q8"/>
    <mergeCell ref="R7:R8"/>
    <mergeCell ref="S7:S8"/>
    <mergeCell ref="T7:T8"/>
    <mergeCell ref="U7:U8"/>
    <mergeCell ref="L7:L8"/>
    <mergeCell ref="M7:M8"/>
    <mergeCell ref="N7:N8"/>
    <mergeCell ref="O7:O8"/>
    <mergeCell ref="P7:P8"/>
    <mergeCell ref="G7:G8"/>
    <mergeCell ref="H7:H8"/>
    <mergeCell ref="I7:I8"/>
    <mergeCell ref="J7:J8"/>
    <mergeCell ref="K7:K8"/>
    <mergeCell ref="A17:C17"/>
    <mergeCell ref="C7:C10"/>
    <mergeCell ref="D7:D8"/>
    <mergeCell ref="E7:E8"/>
    <mergeCell ref="F7:F8"/>
    <mergeCell ref="X7:X8"/>
    <mergeCell ref="Y7:Y8"/>
    <mergeCell ref="Z7:Z8"/>
    <mergeCell ref="AA7:AA8"/>
    <mergeCell ref="AB7:AB8"/>
  </mergeCells>
  <phoneticPr fontId="27"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AE89C-F070-4F5B-A59F-C2977BB81748}">
  <dimension ref="A1:F34"/>
  <sheetViews>
    <sheetView tabSelected="1" zoomScale="85" zoomScaleNormal="85" workbookViewId="0">
      <selection activeCell="B24" sqref="B24"/>
    </sheetView>
  </sheetViews>
  <sheetFormatPr defaultRowHeight="14.4" x14ac:dyDescent="0.3"/>
  <cols>
    <col min="1" max="1" width="69.6640625" bestFit="1" customWidth="1"/>
    <col min="2" max="2" width="16.5546875" customWidth="1"/>
    <col min="3" max="3" width="28" customWidth="1"/>
    <col min="4" max="4" width="22.6640625" customWidth="1"/>
    <col min="5" max="5" width="26.21875" customWidth="1"/>
  </cols>
  <sheetData>
    <row r="1" spans="1:6" x14ac:dyDescent="0.3">
      <c r="A1" s="21"/>
      <c r="B1" s="22"/>
    </row>
    <row r="2" spans="1:6" ht="15" thickBot="1" x14ac:dyDescent="0.35">
      <c r="A2" s="21"/>
      <c r="B2" s="22"/>
      <c r="C2" s="1" t="s">
        <v>0</v>
      </c>
      <c r="D2" s="60" t="s">
        <v>64</v>
      </c>
      <c r="E2" s="2"/>
      <c r="F2" s="2"/>
    </row>
    <row r="3" spans="1:6" ht="15" thickBot="1" x14ac:dyDescent="0.35">
      <c r="A3" s="21"/>
      <c r="B3" s="22"/>
      <c r="C3" s="1" t="s">
        <v>1</v>
      </c>
      <c r="D3" s="61" t="s">
        <v>65</v>
      </c>
      <c r="E3" s="18"/>
      <c r="F3" s="2"/>
    </row>
    <row r="4" spans="1:6" ht="15" thickBot="1" x14ac:dyDescent="0.35">
      <c r="A4" s="21"/>
      <c r="B4" s="22"/>
      <c r="C4" s="1" t="s">
        <v>14</v>
      </c>
      <c r="D4" s="62" t="s">
        <v>31</v>
      </c>
      <c r="E4" s="2"/>
    </row>
    <row r="5" spans="1:6" ht="15" thickBot="1" x14ac:dyDescent="0.35">
      <c r="A5" s="21"/>
      <c r="B5" s="22"/>
      <c r="C5" s="34" t="s">
        <v>15</v>
      </c>
      <c r="D5" s="35">
        <v>46146</v>
      </c>
      <c r="E5" s="2"/>
    </row>
    <row r="6" spans="1:6" x14ac:dyDescent="0.3">
      <c r="A6" s="21"/>
      <c r="B6" s="22"/>
    </row>
    <row r="7" spans="1:6" ht="15" thickBot="1" x14ac:dyDescent="0.35">
      <c r="A7" s="21"/>
      <c r="B7" s="22"/>
    </row>
    <row r="8" spans="1:6" ht="27.6" customHeight="1" thickBot="1" x14ac:dyDescent="0.35">
      <c r="A8" s="75" t="s">
        <v>66</v>
      </c>
      <c r="B8" s="76"/>
      <c r="C8" s="77"/>
    </row>
    <row r="9" spans="1:6" ht="34.200000000000003" customHeight="1" thickBot="1" x14ac:dyDescent="0.35">
      <c r="A9" s="24" t="s">
        <v>11</v>
      </c>
      <c r="B9" s="26" t="s">
        <v>12</v>
      </c>
      <c r="C9" s="25" t="s">
        <v>19</v>
      </c>
    </row>
    <row r="10" spans="1:6" ht="21" thickBot="1" x14ac:dyDescent="0.35">
      <c r="A10" s="23" t="str">
        <f>'Summary of Tabulation'!D$7</f>
        <v>Adelphi Medical Staffing LLC</v>
      </c>
      <c r="B10" s="23">
        <f>'Summary of Tabulation'!D$17</f>
        <v>72.9375</v>
      </c>
      <c r="C10" s="74" t="str">
        <f>IF(B10&gt;=69.5, "Pass", "Fail")</f>
        <v>Pass</v>
      </c>
    </row>
    <row r="11" spans="1:6" ht="21" thickBot="1" x14ac:dyDescent="0.35">
      <c r="A11" s="23" t="str">
        <f>'Summary of Tabulation'!E$7</f>
        <v>Amergis Healthcare Staffing Inc</v>
      </c>
      <c r="B11" s="23">
        <f>'Summary of Tabulation'!E$17</f>
        <v>85.875</v>
      </c>
      <c r="C11" s="74" t="str">
        <f t="shared" ref="C11:C28" si="0">IF(B11&gt;=69.5, "Pass", "Fail")</f>
        <v>Pass</v>
      </c>
    </row>
    <row r="12" spans="1:6" ht="21" thickBot="1" x14ac:dyDescent="0.35">
      <c r="A12" s="23" t="str">
        <f>'Summary of Tabulation'!F$7</f>
        <v>American Medical Staffing, Inc</v>
      </c>
      <c r="B12" s="23">
        <f>'Summary of Tabulation'!F$17</f>
        <v>91.125</v>
      </c>
      <c r="C12" s="74" t="str">
        <f t="shared" si="0"/>
        <v>Pass</v>
      </c>
    </row>
    <row r="13" spans="1:6" ht="21" thickBot="1" x14ac:dyDescent="0.35">
      <c r="A13" s="23" t="str">
        <f>'Summary of Tabulation'!G$7</f>
        <v>Applied Behavioral Mental Health Counseling PC</v>
      </c>
      <c r="B13" s="23">
        <f>'Summary of Tabulation'!G$17</f>
        <v>81.5</v>
      </c>
      <c r="C13" s="74" t="str">
        <f t="shared" si="0"/>
        <v>Pass</v>
      </c>
    </row>
    <row r="14" spans="1:6" ht="21" thickBot="1" x14ac:dyDescent="0.35">
      <c r="A14" s="23" t="str">
        <f>'Summary of Tabulation'!H$7</f>
        <v>Assessment Intervention Management LLC</v>
      </c>
      <c r="B14" s="23">
        <f>'Summary of Tabulation'!H$17</f>
        <v>75.933333333333337</v>
      </c>
      <c r="C14" s="74" t="str">
        <f t="shared" si="0"/>
        <v>Pass</v>
      </c>
    </row>
    <row r="15" spans="1:6" ht="21" thickBot="1" x14ac:dyDescent="0.35">
      <c r="A15" s="23" t="str">
        <f>'Summary of Tabulation'!I$7</f>
        <v>Bilingual Speech Services LLC</v>
      </c>
      <c r="B15" s="23">
        <f>'Summary of Tabulation'!I$17</f>
        <v>85.375</v>
      </c>
      <c r="C15" s="74" t="str">
        <f t="shared" si="0"/>
        <v>Pass</v>
      </c>
    </row>
    <row r="16" spans="1:6" ht="21" thickBot="1" x14ac:dyDescent="0.35">
      <c r="A16" s="23" t="str">
        <f>'Summary of Tabulation'!J$7</f>
        <v>Clinical Staffing Resources</v>
      </c>
      <c r="B16" s="23">
        <f>'Summary of Tabulation'!J$17</f>
        <v>83.0625</v>
      </c>
      <c r="C16" s="74" t="str">
        <f t="shared" si="0"/>
        <v>Pass</v>
      </c>
    </row>
    <row r="17" spans="1:3" ht="21" thickBot="1" x14ac:dyDescent="0.35">
      <c r="A17" s="23" t="str">
        <f>'Summary of Tabulation'!K$7</f>
        <v>Delta-T Group Maryland Inc</v>
      </c>
      <c r="B17" s="23">
        <f>'Summary of Tabulation'!K$17</f>
        <v>90.875</v>
      </c>
      <c r="C17" s="74" t="str">
        <f t="shared" si="0"/>
        <v>Pass</v>
      </c>
    </row>
    <row r="18" spans="1:3" ht="21" thickBot="1" x14ac:dyDescent="0.35">
      <c r="A18" s="23" t="str">
        <f>'Summary of Tabulation'!L$7</f>
        <v>ESS Clinical, Inc</v>
      </c>
      <c r="B18" s="23">
        <f>'Summary of Tabulation'!L$17</f>
        <v>90.654166666666669</v>
      </c>
      <c r="C18" s="74" t="str">
        <f t="shared" si="0"/>
        <v>Pass</v>
      </c>
    </row>
    <row r="19" spans="1:3" ht="21" thickBot="1" x14ac:dyDescent="0.35">
      <c r="A19" s="23" t="str">
        <f>'Summary of Tabulation'!M$7</f>
        <v>Gifted Intermediate Holdings II, Inc</v>
      </c>
      <c r="B19" s="23">
        <f>'Summary of Tabulation'!M$17</f>
        <v>91.6875</v>
      </c>
      <c r="C19" s="74" t="str">
        <f t="shared" si="0"/>
        <v>Pass</v>
      </c>
    </row>
    <row r="20" spans="1:3" ht="21" thickBot="1" x14ac:dyDescent="0.35">
      <c r="A20" s="23" t="str">
        <f>'Summary of Tabulation'!N$7</f>
        <v>National Recruiting Consultants</v>
      </c>
      <c r="B20" s="23">
        <f>'Summary of Tabulation'!N$17</f>
        <v>90.875</v>
      </c>
      <c r="C20" s="74" t="str">
        <f t="shared" si="0"/>
        <v>Pass</v>
      </c>
    </row>
    <row r="21" spans="1:3" ht="21" thickBot="1" x14ac:dyDescent="0.35">
      <c r="A21" s="23" t="str">
        <f>'Summary of Tabulation'!O$7</f>
        <v>National Vision Services LLC</v>
      </c>
      <c r="B21" s="23">
        <f>'Summary of Tabulation'!O$17</f>
        <v>74.3125</v>
      </c>
      <c r="C21" s="74" t="str">
        <f t="shared" si="0"/>
        <v>Pass</v>
      </c>
    </row>
    <row r="22" spans="1:3" ht="21" thickBot="1" x14ac:dyDescent="0.35">
      <c r="A22" s="23" t="str">
        <f>'Summary of Tabulation'!P$7</f>
        <v>Noe Ramos Ph.D. SP</v>
      </c>
      <c r="B22" s="23">
        <f>'Summary of Tabulation'!P$17</f>
        <v>74.733333333333334</v>
      </c>
      <c r="C22" s="74" t="str">
        <f t="shared" si="0"/>
        <v>Pass</v>
      </c>
    </row>
    <row r="23" spans="1:3" ht="21" thickBot="1" x14ac:dyDescent="0.35">
      <c r="A23" s="23" t="str">
        <f>'Summary of Tabulation'!Q$7</f>
        <v>Novo Staffing LLC</v>
      </c>
      <c r="B23" s="23">
        <f>'Summary of Tabulation'!Q$17</f>
        <v>94.125</v>
      </c>
      <c r="C23" s="74" t="str">
        <f t="shared" si="0"/>
        <v>Pass</v>
      </c>
    </row>
    <row r="24" spans="1:3" ht="21" thickBot="1" x14ac:dyDescent="0.35">
      <c r="A24" s="23" t="str">
        <f>'Summary of Tabulation'!R$7</f>
        <v>Orange Tree Staffing</v>
      </c>
      <c r="B24" s="23">
        <f>'Summary of Tabulation'!R$17</f>
        <v>95.333333333333343</v>
      </c>
      <c r="C24" s="74" t="str">
        <f t="shared" si="0"/>
        <v>Pass</v>
      </c>
    </row>
    <row r="25" spans="1:3" ht="21" thickBot="1" x14ac:dyDescent="0.35">
      <c r="A25" s="23" t="str">
        <f>'Summary of Tabulation'!S$7</f>
        <v>Point Quest Therapeutic Services LLC</v>
      </c>
      <c r="B25" s="23">
        <f>'Summary of Tabulation'!S$17</f>
        <v>84.375</v>
      </c>
      <c r="C25" s="74" t="str">
        <f t="shared" si="0"/>
        <v>Pass</v>
      </c>
    </row>
    <row r="26" spans="1:3" ht="21" thickBot="1" x14ac:dyDescent="0.35">
      <c r="A26" s="23" t="str">
        <f>'Summary of Tabulation'!T$7</f>
        <v>Provia Education Workforce Solutions, LLC</v>
      </c>
      <c r="B26" s="23">
        <f>'Summary of Tabulation'!T$17</f>
        <v>78.933333333333337</v>
      </c>
      <c r="C26" s="74" t="str">
        <f t="shared" si="0"/>
        <v>Pass</v>
      </c>
    </row>
    <row r="27" spans="1:3" ht="21" thickBot="1" x14ac:dyDescent="0.35">
      <c r="A27" s="23" t="str">
        <f>'Summary of Tabulation'!U$7</f>
        <v>RCM Technologies USA Inc</v>
      </c>
      <c r="B27" s="23">
        <f>'Summary of Tabulation'!U$17</f>
        <v>92.875</v>
      </c>
      <c r="C27" s="74" t="str">
        <f t="shared" si="0"/>
        <v>Pass</v>
      </c>
    </row>
    <row r="28" spans="1:3" ht="21" thickBot="1" x14ac:dyDescent="0.35">
      <c r="A28" s="23" t="str">
        <f>'Summary of Tabulation'!V$7</f>
        <v>Specialized Assessment and Consulting, LLC</v>
      </c>
      <c r="B28" s="23">
        <f>'Summary of Tabulation'!V$17</f>
        <v>90.125</v>
      </c>
      <c r="C28" s="74" t="str">
        <f t="shared" si="0"/>
        <v>Pass</v>
      </c>
    </row>
    <row r="29" spans="1:3" ht="21" thickBot="1" x14ac:dyDescent="0.35">
      <c r="A29" s="23" t="str">
        <f>'Summary of Tabulation'!W$7</f>
        <v>Sunburst Workforce Advisors LLC</v>
      </c>
      <c r="B29" s="23">
        <f>'Summary of Tabulation'!W$17</f>
        <v>85.875</v>
      </c>
      <c r="C29" s="74" t="str">
        <f>IF(B29&gt;=69.5, "Pass", "Fail")</f>
        <v>Pass</v>
      </c>
    </row>
    <row r="30" spans="1:3" ht="21" thickBot="1" x14ac:dyDescent="0.35">
      <c r="A30" s="23" t="str">
        <f>'Summary of Tabulation'!X$7</f>
        <v>The Tact Corporation of NYC</v>
      </c>
      <c r="B30" s="23">
        <f>'Summary of Tabulation'!X$17</f>
        <v>84.5625</v>
      </c>
      <c r="C30" s="74" t="str">
        <f t="shared" ref="C30" si="1">IF(B30&gt;=69.5, "Pass", "Fail")</f>
        <v>Pass</v>
      </c>
    </row>
    <row r="31" spans="1:3" ht="21" thickBot="1" x14ac:dyDescent="0.35">
      <c r="A31" s="23" t="str">
        <f>'Summary of Tabulation'!Y$7</f>
        <v>Therapy Source Inc</v>
      </c>
      <c r="B31" s="23">
        <f>'Summary of Tabulation'!Y$17</f>
        <v>83.8125</v>
      </c>
      <c r="C31" s="74" t="str">
        <f t="shared" ref="C31:C34" si="2">IF(B31&gt;=69.5, "Pass", "Fail")</f>
        <v>Pass</v>
      </c>
    </row>
    <row r="32" spans="1:3" ht="21" thickBot="1" x14ac:dyDescent="0.35">
      <c r="A32" s="23" t="str">
        <f>'Summary of Tabulation'!Z$7</f>
        <v>Thrive Therapies Group</v>
      </c>
      <c r="B32" s="23">
        <f>'Summary of Tabulation'!Z$17</f>
        <v>78.0625</v>
      </c>
      <c r="C32" s="74" t="str">
        <f t="shared" si="2"/>
        <v>Pass</v>
      </c>
    </row>
    <row r="33" spans="1:3" ht="21" thickBot="1" x14ac:dyDescent="0.35">
      <c r="A33" s="23" t="str">
        <f>'Summary of Tabulation'!AA$7</f>
        <v>University Instructors LLC</v>
      </c>
      <c r="B33" s="23">
        <f>'Summary of Tabulation'!AA$17</f>
        <v>84.5</v>
      </c>
      <c r="C33" s="74" t="str">
        <f t="shared" si="2"/>
        <v>Pass</v>
      </c>
    </row>
    <row r="34" spans="1:3" ht="21" thickBot="1" x14ac:dyDescent="0.35">
      <c r="A34" s="23" t="str">
        <f>'Summary of Tabulation'!AB$7</f>
        <v>WestWorks Learning Center, LLC dba Jamie Florida</v>
      </c>
      <c r="B34" s="23">
        <f>'Summary of Tabulation'!AB$17</f>
        <v>79.0625</v>
      </c>
      <c r="C34" s="74" t="str">
        <f t="shared" si="2"/>
        <v>Pass</v>
      </c>
    </row>
  </sheetData>
  <protectedRanges>
    <protectedRange password="D164" sqref="B8:C34" name="Range1"/>
    <protectedRange sqref="D4" name="Range1_2_1"/>
  </protectedRanges>
  <mergeCells count="1">
    <mergeCell ref="A8:C8"/>
  </mergeCells>
  <phoneticPr fontId="27"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7292-A556-4AC3-A309-91C27FC8C84D}">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69</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3"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20</v>
      </c>
      <c r="F14" s="37">
        <v>29</v>
      </c>
      <c r="G14" s="37">
        <v>21</v>
      </c>
      <c r="H14" s="37">
        <v>30</v>
      </c>
      <c r="I14" s="37">
        <v>23</v>
      </c>
      <c r="J14" s="37">
        <v>35</v>
      </c>
      <c r="K14" s="37">
        <v>35</v>
      </c>
      <c r="L14" s="37">
        <v>31</v>
      </c>
      <c r="M14" s="37">
        <v>30</v>
      </c>
      <c r="N14" s="37">
        <v>35</v>
      </c>
      <c r="O14" s="37">
        <v>35</v>
      </c>
      <c r="P14" s="37">
        <v>35</v>
      </c>
      <c r="Q14" s="37">
        <v>35</v>
      </c>
      <c r="R14" s="37">
        <v>30</v>
      </c>
      <c r="S14" s="37">
        <v>32</v>
      </c>
      <c r="T14" s="46">
        <f>AVERAGE(D14:S14)</f>
        <v>30.0625</v>
      </c>
      <c r="U14" s="41" t="s">
        <v>588</v>
      </c>
      <c r="V14" s="64" t="s">
        <v>593</v>
      </c>
      <c r="W14" s="67" t="s">
        <v>596</v>
      </c>
      <c r="X14" s="64" t="s">
        <v>289</v>
      </c>
      <c r="Y14" s="64" t="s">
        <v>330</v>
      </c>
      <c r="Z14" s="64" t="s">
        <v>332</v>
      </c>
      <c r="AA14" s="64" t="s">
        <v>337</v>
      </c>
      <c r="AB14" s="64" t="s">
        <v>804</v>
      </c>
      <c r="AC14" s="41" t="s">
        <v>824</v>
      </c>
      <c r="AD14" s="41"/>
      <c r="AE14" s="41" t="s">
        <v>101</v>
      </c>
      <c r="AF14" s="41"/>
      <c r="AG14" s="41" t="s">
        <v>167</v>
      </c>
      <c r="AH14" s="41" t="s">
        <v>200</v>
      </c>
      <c r="AI14" s="41" t="s">
        <v>222</v>
      </c>
      <c r="AJ14" s="41"/>
    </row>
    <row r="15" spans="1:36" s="31" customFormat="1" ht="307.2" customHeight="1" thickBot="1" x14ac:dyDescent="0.35">
      <c r="A15" s="52" t="s">
        <v>22</v>
      </c>
      <c r="B15" s="53" t="s">
        <v>23</v>
      </c>
      <c r="C15" s="58">
        <v>25</v>
      </c>
      <c r="D15" s="32">
        <v>25</v>
      </c>
      <c r="E15" s="32">
        <v>25</v>
      </c>
      <c r="F15" s="32">
        <v>25</v>
      </c>
      <c r="G15" s="32">
        <v>25</v>
      </c>
      <c r="H15" s="32">
        <v>25</v>
      </c>
      <c r="I15" s="32">
        <v>25</v>
      </c>
      <c r="J15" s="32">
        <v>25</v>
      </c>
      <c r="K15" s="32">
        <v>25</v>
      </c>
      <c r="L15" s="32">
        <v>25</v>
      </c>
      <c r="M15" s="32">
        <v>24</v>
      </c>
      <c r="N15" s="32">
        <v>25</v>
      </c>
      <c r="O15" s="32">
        <v>25</v>
      </c>
      <c r="P15" s="32">
        <v>25</v>
      </c>
      <c r="Q15" s="32">
        <v>25</v>
      </c>
      <c r="R15" s="32">
        <v>25</v>
      </c>
      <c r="S15" s="32">
        <v>23</v>
      </c>
      <c r="T15" s="46">
        <f>AVERAGE(D15:S15)</f>
        <v>24.8125</v>
      </c>
      <c r="U15" s="32" t="s">
        <v>589</v>
      </c>
      <c r="V15" s="65" t="s">
        <v>594</v>
      </c>
      <c r="W15" s="65" t="s">
        <v>597</v>
      </c>
      <c r="X15" s="65" t="s">
        <v>326</v>
      </c>
      <c r="Y15" s="65" t="s">
        <v>314</v>
      </c>
      <c r="Z15" s="65" t="s">
        <v>333</v>
      </c>
      <c r="AA15" s="65" t="s">
        <v>304</v>
      </c>
      <c r="AB15" s="65" t="s">
        <v>805</v>
      </c>
      <c r="AC15" s="32" t="s">
        <v>825</v>
      </c>
      <c r="AD15" s="32"/>
      <c r="AE15" s="32" t="s">
        <v>93</v>
      </c>
      <c r="AF15" s="32"/>
      <c r="AG15" s="32" t="s">
        <v>160</v>
      </c>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7</v>
      </c>
      <c r="I16" s="37">
        <v>15</v>
      </c>
      <c r="J16" s="37">
        <v>15</v>
      </c>
      <c r="K16" s="37">
        <v>15</v>
      </c>
      <c r="L16" s="37">
        <v>15</v>
      </c>
      <c r="M16" s="37">
        <v>14</v>
      </c>
      <c r="N16" s="37">
        <v>15</v>
      </c>
      <c r="O16" s="37">
        <v>15</v>
      </c>
      <c r="P16" s="37">
        <v>15</v>
      </c>
      <c r="Q16" s="37">
        <v>15</v>
      </c>
      <c r="R16" s="37">
        <v>15</v>
      </c>
      <c r="S16" s="37">
        <v>13</v>
      </c>
      <c r="T16" s="46">
        <f>AVERAGE(D16:S16)</f>
        <v>14.3125</v>
      </c>
      <c r="U16" s="42" t="s">
        <v>590</v>
      </c>
      <c r="V16" s="66" t="s">
        <v>567</v>
      </c>
      <c r="W16" s="66" t="s">
        <v>598</v>
      </c>
      <c r="X16" s="66" t="s">
        <v>327</v>
      </c>
      <c r="Y16" s="66" t="s">
        <v>331</v>
      </c>
      <c r="Z16" s="66" t="s">
        <v>334</v>
      </c>
      <c r="AA16" s="66" t="s">
        <v>338</v>
      </c>
      <c r="AB16" s="66" t="s">
        <v>806</v>
      </c>
      <c r="AC16" s="42" t="s">
        <v>826</v>
      </c>
      <c r="AD16" s="42"/>
      <c r="AE16" s="42" t="s">
        <v>102</v>
      </c>
      <c r="AF16" s="42"/>
      <c r="AG16" s="42" t="s">
        <v>161</v>
      </c>
      <c r="AH16" s="42" t="s">
        <v>202</v>
      </c>
      <c r="AI16" s="42" t="s">
        <v>223</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13</v>
      </c>
      <c r="T17" s="46">
        <f>AVERAGE(D17:S17)</f>
        <v>14.8125</v>
      </c>
      <c r="U17" s="32" t="s">
        <v>591</v>
      </c>
      <c r="V17" s="65" t="s">
        <v>595</v>
      </c>
      <c r="W17" s="65" t="s">
        <v>599</v>
      </c>
      <c r="X17" s="65" t="s">
        <v>328</v>
      </c>
      <c r="Y17" s="65" t="s">
        <v>314</v>
      </c>
      <c r="Z17" s="65" t="s">
        <v>335</v>
      </c>
      <c r="AA17" s="65" t="s">
        <v>324</v>
      </c>
      <c r="AB17" s="65" t="s">
        <v>807</v>
      </c>
      <c r="AC17" s="32" t="s">
        <v>827</v>
      </c>
      <c r="AD17" s="32"/>
      <c r="AE17" s="32" t="s">
        <v>103</v>
      </c>
      <c r="AF17" s="32"/>
      <c r="AG17" s="32" t="s">
        <v>168</v>
      </c>
      <c r="AH17" s="32" t="s">
        <v>203</v>
      </c>
      <c r="AI17" s="32" t="s">
        <v>224</v>
      </c>
      <c r="AJ17" s="32"/>
    </row>
    <row r="18" spans="1:36" s="31" customFormat="1" ht="132" customHeight="1" thickBot="1" x14ac:dyDescent="0.35">
      <c r="A18" s="50" t="s">
        <v>28</v>
      </c>
      <c r="B18" s="54" t="s">
        <v>29</v>
      </c>
      <c r="C18" s="36">
        <v>10</v>
      </c>
      <c r="D18" s="37">
        <v>10</v>
      </c>
      <c r="E18" s="37">
        <v>5</v>
      </c>
      <c r="F18" s="37">
        <v>5</v>
      </c>
      <c r="G18" s="37">
        <v>8</v>
      </c>
      <c r="H18" s="37">
        <v>5</v>
      </c>
      <c r="I18" s="37">
        <v>9</v>
      </c>
      <c r="J18" s="37">
        <v>10</v>
      </c>
      <c r="K18" s="37">
        <v>5</v>
      </c>
      <c r="L18" s="37">
        <v>5</v>
      </c>
      <c r="M18" s="37">
        <v>9</v>
      </c>
      <c r="N18" s="37">
        <v>10</v>
      </c>
      <c r="O18" s="37">
        <v>10</v>
      </c>
      <c r="P18" s="37">
        <v>5</v>
      </c>
      <c r="Q18" s="37">
        <v>5</v>
      </c>
      <c r="R18" s="37">
        <v>5</v>
      </c>
      <c r="S18" s="37">
        <v>8</v>
      </c>
      <c r="T18" s="46">
        <f>AVERAGE(D18:S18)</f>
        <v>7.125</v>
      </c>
      <c r="U18" s="37" t="s">
        <v>592</v>
      </c>
      <c r="V18" s="67" t="s">
        <v>569</v>
      </c>
      <c r="W18" s="67" t="s">
        <v>600</v>
      </c>
      <c r="X18" s="67" t="s">
        <v>329</v>
      </c>
      <c r="Y18" s="67" t="s">
        <v>280</v>
      </c>
      <c r="Z18" s="67" t="s">
        <v>336</v>
      </c>
      <c r="AA18" s="67" t="s">
        <v>339</v>
      </c>
      <c r="AB18" s="67" t="s">
        <v>808</v>
      </c>
      <c r="AC18" s="37" t="s">
        <v>828</v>
      </c>
      <c r="AD18" s="37"/>
      <c r="AE18" s="37" t="s">
        <v>104</v>
      </c>
      <c r="AF18" s="37"/>
      <c r="AG18" s="37"/>
      <c r="AH18" s="37" t="s">
        <v>204</v>
      </c>
      <c r="AI18" s="37" t="s">
        <v>225</v>
      </c>
      <c r="AJ18" s="37"/>
    </row>
    <row r="19" spans="1:36" ht="15" customHeight="1" thickBot="1" x14ac:dyDescent="0.35">
      <c r="A19" s="11" t="s">
        <v>8</v>
      </c>
      <c r="B19" s="12"/>
      <c r="C19" s="45">
        <f t="shared" ref="C19" si="0">SUM(C14:C18)</f>
        <v>100</v>
      </c>
      <c r="D19" s="45">
        <f>SUM(D14:D18)</f>
        <v>90</v>
      </c>
      <c r="E19" s="45">
        <f t="shared" ref="E19:R19" si="1">SUM(E14:E18)</f>
        <v>80</v>
      </c>
      <c r="F19" s="45">
        <f t="shared" si="1"/>
        <v>89</v>
      </c>
      <c r="G19" s="45">
        <f t="shared" si="1"/>
        <v>84</v>
      </c>
      <c r="H19" s="45">
        <f t="shared" si="1"/>
        <v>82</v>
      </c>
      <c r="I19" s="45">
        <f t="shared" si="1"/>
        <v>87</v>
      </c>
      <c r="J19" s="45">
        <f t="shared" si="1"/>
        <v>100</v>
      </c>
      <c r="K19" s="45">
        <f t="shared" si="1"/>
        <v>95</v>
      </c>
      <c r="L19" s="45">
        <f t="shared" si="1"/>
        <v>91</v>
      </c>
      <c r="M19" s="45">
        <f t="shared" si="1"/>
        <v>91</v>
      </c>
      <c r="N19" s="45">
        <f t="shared" si="1"/>
        <v>100</v>
      </c>
      <c r="O19" s="45">
        <f t="shared" si="1"/>
        <v>100</v>
      </c>
      <c r="P19" s="45">
        <f t="shared" si="1"/>
        <v>95</v>
      </c>
      <c r="Q19" s="45">
        <f t="shared" si="1"/>
        <v>95</v>
      </c>
      <c r="R19" s="45">
        <f t="shared" si="1"/>
        <v>90</v>
      </c>
      <c r="S19" s="45">
        <f>SUM(S14:S18)</f>
        <v>89</v>
      </c>
      <c r="T19" s="68">
        <f>SUM(T14:T18)</f>
        <v>91.125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V15 V17" name="Range1_3_1"/>
    <protectedRange sqref="V18" name="Range1_3_1_1"/>
    <protectedRange sqref="V16" name="Range1_5"/>
    <protectedRange sqref="V14" name="Range1_1_1_1"/>
    <protectedRange sqref="W14:W18" name="Range1_1_2"/>
    <protectedRange sqref="AB14 AB16:AB18" name="Range1_1_3"/>
    <protectedRange sqref="AB15" name="Range1_3_2"/>
  </protectedRanges>
  <mergeCells count="3">
    <mergeCell ref="C10:C13"/>
    <mergeCell ref="D10:T10"/>
    <mergeCell ref="U11:AJ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2DCDC-F40C-48C4-8808-D40E5B7F5EF5}">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70</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45"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35</v>
      </c>
      <c r="E14" s="37">
        <v>32</v>
      </c>
      <c r="F14" s="37">
        <v>30</v>
      </c>
      <c r="G14" s="37">
        <v>21</v>
      </c>
      <c r="H14" s="37">
        <v>30</v>
      </c>
      <c r="I14" s="37">
        <v>20</v>
      </c>
      <c r="J14" s="37">
        <v>30</v>
      </c>
      <c r="K14" s="37">
        <v>35</v>
      </c>
      <c r="L14" s="37">
        <v>29</v>
      </c>
      <c r="M14" s="37">
        <v>30</v>
      </c>
      <c r="N14" s="37">
        <v>20</v>
      </c>
      <c r="O14" s="37">
        <v>20</v>
      </c>
      <c r="P14" s="37">
        <v>20</v>
      </c>
      <c r="Q14" s="37">
        <v>35</v>
      </c>
      <c r="R14" s="37">
        <v>35</v>
      </c>
      <c r="S14" s="37">
        <v>30</v>
      </c>
      <c r="T14" s="46">
        <f>AVERAGE(D14:S14)</f>
        <v>28.25</v>
      </c>
      <c r="U14" s="64" t="s">
        <v>601</v>
      </c>
      <c r="V14" s="64" t="s">
        <v>605</v>
      </c>
      <c r="W14" s="67" t="s">
        <v>609</v>
      </c>
      <c r="X14" s="64" t="s">
        <v>340</v>
      </c>
      <c r="Y14" s="64" t="s">
        <v>313</v>
      </c>
      <c r="Z14" s="64" t="s">
        <v>345</v>
      </c>
      <c r="AA14" s="64" t="s">
        <v>349</v>
      </c>
      <c r="AB14" s="64" t="s">
        <v>804</v>
      </c>
      <c r="AC14" s="64"/>
      <c r="AD14" s="41"/>
      <c r="AE14" s="41" t="s">
        <v>105</v>
      </c>
      <c r="AF14" s="41" t="s">
        <v>137</v>
      </c>
      <c r="AG14" s="41"/>
      <c r="AH14" s="41" t="s">
        <v>200</v>
      </c>
      <c r="AI14" s="64" t="s">
        <v>226</v>
      </c>
      <c r="AJ14" s="64"/>
    </row>
    <row r="15" spans="1:36" s="31" customFormat="1" ht="307.2" customHeight="1" thickBot="1" x14ac:dyDescent="0.35">
      <c r="A15" s="52" t="s">
        <v>22</v>
      </c>
      <c r="B15" s="53" t="s">
        <v>23</v>
      </c>
      <c r="C15" s="58">
        <v>25</v>
      </c>
      <c r="D15" s="32">
        <v>25</v>
      </c>
      <c r="E15" s="32">
        <v>25</v>
      </c>
      <c r="F15" s="32">
        <v>25</v>
      </c>
      <c r="G15" s="32">
        <v>25</v>
      </c>
      <c r="H15" s="32">
        <v>20</v>
      </c>
      <c r="I15" s="32">
        <v>25</v>
      </c>
      <c r="J15" s="32">
        <v>25</v>
      </c>
      <c r="K15" s="32">
        <v>25</v>
      </c>
      <c r="L15" s="32">
        <v>25</v>
      </c>
      <c r="M15" s="32">
        <v>24</v>
      </c>
      <c r="N15" s="32">
        <v>25</v>
      </c>
      <c r="O15" s="32">
        <v>25</v>
      </c>
      <c r="P15" s="32">
        <v>20</v>
      </c>
      <c r="Q15" s="32">
        <v>25</v>
      </c>
      <c r="R15" s="32">
        <v>25</v>
      </c>
      <c r="S15" s="32">
        <v>22</v>
      </c>
      <c r="T15" s="46">
        <f>AVERAGE(D15:S15)</f>
        <v>24.125</v>
      </c>
      <c r="U15" s="65" t="s">
        <v>602</v>
      </c>
      <c r="V15" s="65" t="s">
        <v>594</v>
      </c>
      <c r="W15" s="65" t="s">
        <v>610</v>
      </c>
      <c r="X15" s="65" t="s">
        <v>341</v>
      </c>
      <c r="Y15" s="65" t="s">
        <v>314</v>
      </c>
      <c r="Z15" s="65" t="s">
        <v>346</v>
      </c>
      <c r="AA15" s="65" t="s">
        <v>304</v>
      </c>
      <c r="AB15" s="65" t="s">
        <v>805</v>
      </c>
      <c r="AC15" s="65" t="s">
        <v>832</v>
      </c>
      <c r="AD15" s="32"/>
      <c r="AE15" s="32" t="s">
        <v>98</v>
      </c>
      <c r="AF15" s="32"/>
      <c r="AG15" s="32"/>
      <c r="AH15" s="32" t="s">
        <v>201</v>
      </c>
      <c r="AI15" s="65" t="s">
        <v>227</v>
      </c>
      <c r="AJ15" s="65"/>
    </row>
    <row r="16" spans="1:36" s="31" customFormat="1" ht="134.4" customHeight="1" thickBot="1" x14ac:dyDescent="0.35">
      <c r="A16" s="50" t="s">
        <v>24</v>
      </c>
      <c r="B16" s="54" t="s">
        <v>25</v>
      </c>
      <c r="C16" s="57">
        <v>15</v>
      </c>
      <c r="D16" s="37">
        <v>15</v>
      </c>
      <c r="E16" s="37">
        <v>15</v>
      </c>
      <c r="F16" s="37">
        <v>7</v>
      </c>
      <c r="G16" s="37">
        <v>8</v>
      </c>
      <c r="H16" s="37">
        <v>5</v>
      </c>
      <c r="I16" s="37">
        <v>9</v>
      </c>
      <c r="J16" s="37">
        <v>15</v>
      </c>
      <c r="K16" s="37">
        <v>15</v>
      </c>
      <c r="L16" s="37">
        <v>7</v>
      </c>
      <c r="M16" s="37">
        <v>14</v>
      </c>
      <c r="N16" s="37">
        <v>12</v>
      </c>
      <c r="O16" s="37">
        <v>10</v>
      </c>
      <c r="P16" s="37">
        <v>7</v>
      </c>
      <c r="Q16" s="37">
        <v>7</v>
      </c>
      <c r="R16" s="37">
        <v>7</v>
      </c>
      <c r="S16" s="37">
        <v>11</v>
      </c>
      <c r="T16" s="46">
        <f>AVERAGE(D16:S16)</f>
        <v>10.25</v>
      </c>
      <c r="U16" s="66"/>
      <c r="V16" s="66" t="s">
        <v>606</v>
      </c>
      <c r="W16" s="66" t="s">
        <v>611</v>
      </c>
      <c r="X16" s="66" t="s">
        <v>342</v>
      </c>
      <c r="Y16" s="66" t="s">
        <v>344</v>
      </c>
      <c r="Z16" s="66" t="s">
        <v>347</v>
      </c>
      <c r="AA16" s="66" t="s">
        <v>350</v>
      </c>
      <c r="AB16" s="66" t="s">
        <v>829</v>
      </c>
      <c r="AC16" s="66" t="s">
        <v>833</v>
      </c>
      <c r="AD16" s="42"/>
      <c r="AE16" s="42"/>
      <c r="AF16" s="42" t="s">
        <v>139</v>
      </c>
      <c r="AG16" s="42"/>
      <c r="AH16" s="42" t="s">
        <v>207</v>
      </c>
      <c r="AI16" s="66" t="s">
        <v>228</v>
      </c>
      <c r="AJ16" s="66"/>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12</v>
      </c>
      <c r="Q17" s="32">
        <v>15</v>
      </c>
      <c r="R17" s="32">
        <v>15</v>
      </c>
      <c r="S17" s="32">
        <v>12</v>
      </c>
      <c r="T17" s="46">
        <f>AVERAGE(D17:S17)</f>
        <v>14.5625</v>
      </c>
      <c r="U17" s="65" t="s">
        <v>603</v>
      </c>
      <c r="V17" s="65" t="s">
        <v>607</v>
      </c>
      <c r="W17" s="65" t="s">
        <v>612</v>
      </c>
      <c r="X17" s="65" t="s">
        <v>343</v>
      </c>
      <c r="Y17" s="65" t="s">
        <v>314</v>
      </c>
      <c r="Z17" s="65" t="s">
        <v>335</v>
      </c>
      <c r="AA17" s="65" t="s">
        <v>351</v>
      </c>
      <c r="AB17" s="65" t="s">
        <v>830</v>
      </c>
      <c r="AC17" s="65" t="s">
        <v>834</v>
      </c>
      <c r="AD17" s="32"/>
      <c r="AE17" s="32" t="s">
        <v>99</v>
      </c>
      <c r="AF17" s="32"/>
      <c r="AG17" s="32"/>
      <c r="AH17" s="32" t="s">
        <v>205</v>
      </c>
      <c r="AI17" s="65" t="s">
        <v>229</v>
      </c>
      <c r="AJ17" s="65"/>
    </row>
    <row r="18" spans="1:36" s="31" customFormat="1" ht="132" customHeight="1" thickBot="1" x14ac:dyDescent="0.35">
      <c r="A18" s="50" t="s">
        <v>28</v>
      </c>
      <c r="B18" s="54" t="s">
        <v>29</v>
      </c>
      <c r="C18" s="36">
        <v>10</v>
      </c>
      <c r="D18" s="37">
        <v>10</v>
      </c>
      <c r="E18" s="37">
        <v>0</v>
      </c>
      <c r="F18" s="37">
        <v>0</v>
      </c>
      <c r="G18" s="37">
        <v>10</v>
      </c>
      <c r="H18" s="37">
        <v>0</v>
      </c>
      <c r="I18" s="37">
        <v>10</v>
      </c>
      <c r="J18" s="37">
        <v>10</v>
      </c>
      <c r="K18" s="37">
        <v>0</v>
      </c>
      <c r="L18" s="37">
        <v>0</v>
      </c>
      <c r="M18" s="37">
        <v>9</v>
      </c>
      <c r="N18" s="37">
        <v>10</v>
      </c>
      <c r="O18" s="37">
        <v>10</v>
      </c>
      <c r="P18" s="37">
        <v>0</v>
      </c>
      <c r="Q18" s="37">
        <v>0</v>
      </c>
      <c r="R18" s="37">
        <v>0</v>
      </c>
      <c r="S18" s="37">
        <v>0</v>
      </c>
      <c r="T18" s="46">
        <f>AVERAGE(D18:S18)</f>
        <v>4.3125</v>
      </c>
      <c r="U18" s="67" t="s">
        <v>604</v>
      </c>
      <c r="V18" s="67" t="s">
        <v>608</v>
      </c>
      <c r="W18" s="67" t="s">
        <v>587</v>
      </c>
      <c r="X18" s="67" t="s">
        <v>312</v>
      </c>
      <c r="Y18" s="67" t="s">
        <v>221</v>
      </c>
      <c r="Z18" s="67" t="s">
        <v>348</v>
      </c>
      <c r="AA18" s="67" t="s">
        <v>339</v>
      </c>
      <c r="AB18" s="67" t="s">
        <v>831</v>
      </c>
      <c r="AC18" s="67" t="s">
        <v>835</v>
      </c>
      <c r="AD18" s="37"/>
      <c r="AE18" s="37" t="s">
        <v>100</v>
      </c>
      <c r="AF18" s="37"/>
      <c r="AG18" s="37"/>
      <c r="AH18" s="37" t="s">
        <v>206</v>
      </c>
      <c r="AI18" s="67" t="s">
        <v>221</v>
      </c>
      <c r="AJ18" s="67" t="s">
        <v>941</v>
      </c>
    </row>
    <row r="19" spans="1:36" ht="15" customHeight="1" thickBot="1" x14ac:dyDescent="0.35">
      <c r="A19" s="11" t="s">
        <v>8</v>
      </c>
      <c r="B19" s="12"/>
      <c r="C19" s="45">
        <f t="shared" ref="C19" si="0">SUM(C14:C18)</f>
        <v>100</v>
      </c>
      <c r="D19" s="45">
        <f>SUM(D14:D18)</f>
        <v>100</v>
      </c>
      <c r="E19" s="45">
        <f t="shared" ref="E19:R19" si="1">SUM(E14:E18)</f>
        <v>87</v>
      </c>
      <c r="F19" s="45">
        <f t="shared" si="1"/>
        <v>77</v>
      </c>
      <c r="G19" s="45">
        <f t="shared" si="1"/>
        <v>79</v>
      </c>
      <c r="H19" s="45">
        <f t="shared" si="1"/>
        <v>70</v>
      </c>
      <c r="I19" s="45">
        <f t="shared" si="1"/>
        <v>79</v>
      </c>
      <c r="J19" s="45">
        <f t="shared" si="1"/>
        <v>95</v>
      </c>
      <c r="K19" s="45">
        <f t="shared" si="1"/>
        <v>90</v>
      </c>
      <c r="L19" s="45">
        <f t="shared" si="1"/>
        <v>76</v>
      </c>
      <c r="M19" s="45">
        <f t="shared" si="1"/>
        <v>91</v>
      </c>
      <c r="N19" s="45">
        <f t="shared" si="1"/>
        <v>82</v>
      </c>
      <c r="O19" s="45">
        <f t="shared" si="1"/>
        <v>80</v>
      </c>
      <c r="P19" s="45">
        <f t="shared" si="1"/>
        <v>59</v>
      </c>
      <c r="Q19" s="45">
        <f t="shared" si="1"/>
        <v>82</v>
      </c>
      <c r="R19" s="45">
        <f t="shared" si="1"/>
        <v>82</v>
      </c>
      <c r="S19" s="45">
        <f>SUM(S14:S18)</f>
        <v>75</v>
      </c>
      <c r="T19" s="68">
        <f>SUM(T14:T18)</f>
        <v>81.5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X14:X18" name="Range1_1"/>
    <protectedRange sqref="Y14:Y18" name="Range1_2"/>
    <protectedRange sqref="Z14:Z18" name="Range1_3"/>
    <protectedRange sqref="AA14:AA18" name="Range1_1_1"/>
    <protectedRange sqref="U14:U18" name="Range1_5"/>
    <protectedRange sqref="V16:V18" name="Range1_4_1"/>
    <protectedRange sqref="V15" name="Range1_1_2"/>
    <protectedRange sqref="V14" name="Range1_4_1_1"/>
    <protectedRange sqref="W14:W18" name="Range1_1_3"/>
    <protectedRange sqref="AB14:AB18" name="Range1_1_4"/>
    <protectedRange sqref="AC14:AC18" name="Range1_1_5"/>
    <protectedRange sqref="AJ14:AJ18" name="Range1_7"/>
  </protectedRanges>
  <mergeCells count="3">
    <mergeCell ref="C10:C13"/>
    <mergeCell ref="D10:T10"/>
    <mergeCell ref="U11:AJ1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0BC9-BC60-471A-A3A1-EA0161FA9262}">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71</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29.4"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30</v>
      </c>
      <c r="E14" s="37">
        <v>15</v>
      </c>
      <c r="F14" s="37">
        <v>30</v>
      </c>
      <c r="G14" s="37">
        <v>22</v>
      </c>
      <c r="H14" s="37">
        <v>25</v>
      </c>
      <c r="I14" s="37">
        <v>20</v>
      </c>
      <c r="J14" s="37">
        <v>32</v>
      </c>
      <c r="K14" s="37">
        <v>35</v>
      </c>
      <c r="L14" s="37">
        <v>25</v>
      </c>
      <c r="M14" s="37">
        <v>30</v>
      </c>
      <c r="N14" s="37">
        <v>15</v>
      </c>
      <c r="O14" s="37">
        <v>30</v>
      </c>
      <c r="P14" s="37">
        <v>8</v>
      </c>
      <c r="Q14" s="37">
        <v>35</v>
      </c>
      <c r="R14" s="37">
        <v>20</v>
      </c>
      <c r="S14" s="37">
        <v>31</v>
      </c>
      <c r="T14" s="46">
        <f>AVERAGE(D14:S14)</f>
        <v>25.1875</v>
      </c>
      <c r="U14" s="64" t="s">
        <v>613</v>
      </c>
      <c r="V14" s="64" t="s">
        <v>618</v>
      </c>
      <c r="W14" s="67" t="s">
        <v>622</v>
      </c>
      <c r="X14" s="64" t="s">
        <v>289</v>
      </c>
      <c r="Y14" s="64" t="s">
        <v>355</v>
      </c>
      <c r="Z14" s="64" t="s">
        <v>359</v>
      </c>
      <c r="AA14" s="64" t="s">
        <v>363</v>
      </c>
      <c r="AB14" s="41" t="s">
        <v>836</v>
      </c>
      <c r="AC14" s="41"/>
      <c r="AD14" s="41"/>
      <c r="AE14" s="41" t="s">
        <v>106</v>
      </c>
      <c r="AF14" s="41" t="s">
        <v>140</v>
      </c>
      <c r="AG14" s="41"/>
      <c r="AH14" s="41" t="s">
        <v>200</v>
      </c>
      <c r="AI14" s="41" t="s">
        <v>230</v>
      </c>
      <c r="AJ14" s="41"/>
    </row>
    <row r="15" spans="1:36" s="31" customFormat="1" ht="307.2" customHeight="1" thickBot="1" x14ac:dyDescent="0.35">
      <c r="A15" s="52" t="s">
        <v>22</v>
      </c>
      <c r="B15" s="53" t="s">
        <v>23</v>
      </c>
      <c r="C15" s="58">
        <v>25</v>
      </c>
      <c r="D15" s="32">
        <v>25</v>
      </c>
      <c r="E15" s="32">
        <v>25</v>
      </c>
      <c r="F15" s="32">
        <v>20</v>
      </c>
      <c r="G15" s="32">
        <v>13</v>
      </c>
      <c r="H15" s="32">
        <v>15</v>
      </c>
      <c r="I15" s="32">
        <v>15</v>
      </c>
      <c r="J15" s="32">
        <v>25</v>
      </c>
      <c r="K15" s="32">
        <v>25</v>
      </c>
      <c r="L15" s="32">
        <v>25</v>
      </c>
      <c r="M15" s="32">
        <v>23</v>
      </c>
      <c r="N15" s="32">
        <v>25</v>
      </c>
      <c r="O15" s="32">
        <v>12</v>
      </c>
      <c r="P15" s="32">
        <v>12</v>
      </c>
      <c r="Q15" s="32">
        <v>25</v>
      </c>
      <c r="R15" s="32">
        <v>25</v>
      </c>
      <c r="S15" s="32">
        <v>23</v>
      </c>
      <c r="T15" s="46">
        <f>AVERAGE(D15:S15)</f>
        <v>20.8125</v>
      </c>
      <c r="U15" s="65" t="s">
        <v>614</v>
      </c>
      <c r="V15" s="65" t="s">
        <v>594</v>
      </c>
      <c r="W15" s="65" t="s">
        <v>623</v>
      </c>
      <c r="X15" s="65" t="s">
        <v>352</v>
      </c>
      <c r="Y15" s="65" t="s">
        <v>356</v>
      </c>
      <c r="Z15" s="65" t="s">
        <v>360</v>
      </c>
      <c r="AA15" s="65" t="s">
        <v>304</v>
      </c>
      <c r="AB15" s="32" t="s">
        <v>805</v>
      </c>
      <c r="AC15" s="32" t="s">
        <v>840</v>
      </c>
      <c r="AD15" s="32"/>
      <c r="AE15" s="32" t="s">
        <v>98</v>
      </c>
      <c r="AF15" s="32" t="s">
        <v>141</v>
      </c>
      <c r="AG15" s="32"/>
      <c r="AH15" s="32" t="s">
        <v>201</v>
      </c>
      <c r="AI15" s="32" t="s">
        <v>214</v>
      </c>
      <c r="AJ15" s="32"/>
    </row>
    <row r="16" spans="1:36" s="31" customFormat="1" ht="134.4" customHeight="1" thickBot="1" x14ac:dyDescent="0.35">
      <c r="A16" s="50" t="s">
        <v>24</v>
      </c>
      <c r="B16" s="54" t="s">
        <v>25</v>
      </c>
      <c r="C16" s="57">
        <v>15</v>
      </c>
      <c r="D16" s="37"/>
      <c r="E16" s="37">
        <v>7</v>
      </c>
      <c r="F16" s="37">
        <v>7</v>
      </c>
      <c r="G16" s="37">
        <v>3</v>
      </c>
      <c r="H16" s="37">
        <v>5</v>
      </c>
      <c r="I16" s="37">
        <v>5</v>
      </c>
      <c r="J16" s="37">
        <v>15</v>
      </c>
      <c r="K16" s="37">
        <v>7</v>
      </c>
      <c r="L16" s="37">
        <v>7</v>
      </c>
      <c r="M16" s="37">
        <v>7</v>
      </c>
      <c r="N16" s="37">
        <v>12</v>
      </c>
      <c r="O16" s="37">
        <v>10</v>
      </c>
      <c r="P16" s="37">
        <v>7</v>
      </c>
      <c r="Q16" s="37">
        <v>7</v>
      </c>
      <c r="R16" s="37">
        <v>7</v>
      </c>
      <c r="S16" s="37">
        <v>13</v>
      </c>
      <c r="T16" s="46">
        <f>AVERAGE(D16:S16)</f>
        <v>7.9333333333333336</v>
      </c>
      <c r="U16" s="66" t="s">
        <v>615</v>
      </c>
      <c r="V16" s="66" t="s">
        <v>619</v>
      </c>
      <c r="W16" s="66" t="s">
        <v>624</v>
      </c>
      <c r="X16" s="66" t="s">
        <v>353</v>
      </c>
      <c r="Y16" s="66" t="s">
        <v>357</v>
      </c>
      <c r="Z16" s="66" t="s">
        <v>361</v>
      </c>
      <c r="AA16" s="66" t="s">
        <v>364</v>
      </c>
      <c r="AB16" s="42" t="s">
        <v>837</v>
      </c>
      <c r="AC16" s="42" t="s">
        <v>841</v>
      </c>
      <c r="AD16" s="42"/>
      <c r="AE16" s="42"/>
      <c r="AF16" s="42" t="s">
        <v>142</v>
      </c>
      <c r="AG16" s="42"/>
      <c r="AH16" s="42" t="s">
        <v>207</v>
      </c>
      <c r="AI16" s="42" t="s">
        <v>231</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13</v>
      </c>
      <c r="T17" s="46">
        <f>AVERAGE(D17:S17)</f>
        <v>14.8125</v>
      </c>
      <c r="U17" s="65" t="s">
        <v>616</v>
      </c>
      <c r="V17" s="65" t="s">
        <v>620</v>
      </c>
      <c r="W17" s="65" t="s">
        <v>625</v>
      </c>
      <c r="X17" s="65" t="s">
        <v>343</v>
      </c>
      <c r="Y17" s="65" t="s">
        <v>314</v>
      </c>
      <c r="Z17" s="65" t="s">
        <v>335</v>
      </c>
      <c r="AA17" s="65" t="s">
        <v>324</v>
      </c>
      <c r="AB17" s="32" t="s">
        <v>838</v>
      </c>
      <c r="AC17" s="32" t="s">
        <v>842</v>
      </c>
      <c r="AD17" s="32"/>
      <c r="AE17" s="32" t="s">
        <v>99</v>
      </c>
      <c r="AF17" s="32" t="s">
        <v>138</v>
      </c>
      <c r="AG17" s="32" t="s">
        <v>169</v>
      </c>
      <c r="AH17" s="32" t="s">
        <v>205</v>
      </c>
      <c r="AI17" s="32" t="s">
        <v>232</v>
      </c>
      <c r="AJ17" s="32"/>
    </row>
    <row r="18" spans="1:36" s="31" customFormat="1" ht="132" customHeight="1" thickBot="1" x14ac:dyDescent="0.35">
      <c r="A18" s="50" t="s">
        <v>28</v>
      </c>
      <c r="B18" s="54" t="s">
        <v>29</v>
      </c>
      <c r="C18" s="36">
        <v>10</v>
      </c>
      <c r="D18" s="37">
        <v>8</v>
      </c>
      <c r="E18" s="37">
        <v>5</v>
      </c>
      <c r="F18" s="37">
        <v>5</v>
      </c>
      <c r="G18" s="37">
        <v>10</v>
      </c>
      <c r="H18" s="37">
        <v>5</v>
      </c>
      <c r="I18" s="37">
        <v>10</v>
      </c>
      <c r="J18" s="37">
        <v>10</v>
      </c>
      <c r="K18" s="37">
        <v>5</v>
      </c>
      <c r="L18" s="37">
        <v>5</v>
      </c>
      <c r="M18" s="37">
        <v>9</v>
      </c>
      <c r="N18" s="37">
        <v>10</v>
      </c>
      <c r="O18" s="37">
        <v>10</v>
      </c>
      <c r="P18" s="37">
        <v>5</v>
      </c>
      <c r="Q18" s="37">
        <v>5</v>
      </c>
      <c r="R18" s="37">
        <v>5</v>
      </c>
      <c r="S18" s="37">
        <v>8</v>
      </c>
      <c r="T18" s="46">
        <f>AVERAGE(D18:S18)</f>
        <v>7.1875</v>
      </c>
      <c r="U18" s="67" t="s">
        <v>617</v>
      </c>
      <c r="V18" s="67" t="s">
        <v>621</v>
      </c>
      <c r="W18" s="67" t="s">
        <v>626</v>
      </c>
      <c r="X18" s="67" t="s">
        <v>354</v>
      </c>
      <c r="Y18" s="67" t="s">
        <v>358</v>
      </c>
      <c r="Z18" s="67" t="s">
        <v>362</v>
      </c>
      <c r="AA18" s="67" t="s">
        <v>339</v>
      </c>
      <c r="AB18" s="37" t="s">
        <v>839</v>
      </c>
      <c r="AC18" s="37" t="s">
        <v>843</v>
      </c>
      <c r="AD18" s="37"/>
      <c r="AE18" s="37" t="s">
        <v>100</v>
      </c>
      <c r="AF18" s="37"/>
      <c r="AG18" s="37"/>
      <c r="AH18" s="37" t="s">
        <v>208</v>
      </c>
      <c r="AI18" s="37" t="s">
        <v>233</v>
      </c>
      <c r="AJ18" s="37"/>
    </row>
    <row r="19" spans="1:36" ht="15" customHeight="1" thickBot="1" x14ac:dyDescent="0.35">
      <c r="A19" s="11" t="s">
        <v>8</v>
      </c>
      <c r="B19" s="12"/>
      <c r="C19" s="45">
        <f t="shared" ref="C19" si="0">SUM(C14:C18)</f>
        <v>100</v>
      </c>
      <c r="D19" s="45">
        <f>SUM(D14:D18)</f>
        <v>78</v>
      </c>
      <c r="E19" s="45">
        <f t="shared" ref="E19:R19" si="1">SUM(E14:E18)</f>
        <v>67</v>
      </c>
      <c r="F19" s="45">
        <f t="shared" si="1"/>
        <v>77</v>
      </c>
      <c r="G19" s="45">
        <f t="shared" si="1"/>
        <v>63</v>
      </c>
      <c r="H19" s="45">
        <f t="shared" si="1"/>
        <v>65</v>
      </c>
      <c r="I19" s="45">
        <f t="shared" si="1"/>
        <v>65</v>
      </c>
      <c r="J19" s="45">
        <f t="shared" si="1"/>
        <v>97</v>
      </c>
      <c r="K19" s="45">
        <f t="shared" si="1"/>
        <v>87</v>
      </c>
      <c r="L19" s="45">
        <f t="shared" si="1"/>
        <v>77</v>
      </c>
      <c r="M19" s="45">
        <f t="shared" si="1"/>
        <v>83</v>
      </c>
      <c r="N19" s="45">
        <f t="shared" si="1"/>
        <v>77</v>
      </c>
      <c r="O19" s="45">
        <f t="shared" si="1"/>
        <v>77</v>
      </c>
      <c r="P19" s="45">
        <f t="shared" si="1"/>
        <v>47</v>
      </c>
      <c r="Q19" s="45">
        <f t="shared" si="1"/>
        <v>87</v>
      </c>
      <c r="R19" s="45">
        <f t="shared" si="1"/>
        <v>72</v>
      </c>
      <c r="S19" s="45">
        <f>SUM(S14:S18)</f>
        <v>88</v>
      </c>
      <c r="T19" s="68">
        <f>SUM(T14:T18)</f>
        <v>75.933333333333337</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Z14:Z18" name="Range1_3"/>
    <protectedRange sqref="U14:U18" name="Range1_3_1"/>
    <protectedRange sqref="V16:V18" name="Range1_3_2"/>
    <protectedRange sqref="V15" name="Range1_1_1_1"/>
    <protectedRange sqref="V14" name="Range1_3_1_1"/>
    <protectedRange sqref="W14:W18" name="Range1_1_2"/>
  </protectedRanges>
  <mergeCells count="3">
    <mergeCell ref="C10:C13"/>
    <mergeCell ref="D10:T10"/>
    <mergeCell ref="U11:AJ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9B651-C017-45FB-A3DF-D339B62A6BB5}">
  <dimension ref="A2:AJ41"/>
  <sheetViews>
    <sheetView showGridLines="0" zoomScale="85" zoomScaleNormal="85"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72</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44.4"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210.6" thickBot="1" x14ac:dyDescent="0.35">
      <c r="A14" s="50" t="s">
        <v>20</v>
      </c>
      <c r="B14" s="51" t="s">
        <v>21</v>
      </c>
      <c r="C14" s="57">
        <v>35</v>
      </c>
      <c r="D14" s="37">
        <v>25</v>
      </c>
      <c r="E14" s="37">
        <v>15</v>
      </c>
      <c r="F14" s="37">
        <v>32</v>
      </c>
      <c r="G14" s="37">
        <v>20</v>
      </c>
      <c r="H14" s="37">
        <v>25</v>
      </c>
      <c r="I14" s="37">
        <v>23</v>
      </c>
      <c r="J14" s="37">
        <v>30</v>
      </c>
      <c r="K14" s="37">
        <v>35</v>
      </c>
      <c r="L14" s="37">
        <v>29</v>
      </c>
      <c r="M14" s="37">
        <v>30</v>
      </c>
      <c r="N14" s="37">
        <v>35</v>
      </c>
      <c r="O14" s="37">
        <v>30</v>
      </c>
      <c r="P14" s="37">
        <v>35</v>
      </c>
      <c r="Q14" s="37">
        <v>35</v>
      </c>
      <c r="R14" s="37">
        <v>35</v>
      </c>
      <c r="S14" s="37">
        <v>32</v>
      </c>
      <c r="T14" s="46">
        <f>AVERAGE(D14:S14)</f>
        <v>29.125</v>
      </c>
      <c r="U14" s="64" t="s">
        <v>627</v>
      </c>
      <c r="V14" s="64" t="s">
        <v>618</v>
      </c>
      <c r="W14" s="67" t="s">
        <v>636</v>
      </c>
      <c r="X14" s="64" t="s">
        <v>289</v>
      </c>
      <c r="Y14" s="64" t="s">
        <v>330</v>
      </c>
      <c r="Z14" s="64" t="s">
        <v>368</v>
      </c>
      <c r="AA14" s="64" t="s">
        <v>349</v>
      </c>
      <c r="AB14" s="64" t="s">
        <v>804</v>
      </c>
      <c r="AC14" s="64"/>
      <c r="AD14" s="41"/>
      <c r="AE14" s="63" t="s">
        <v>109</v>
      </c>
      <c r="AF14" s="41" t="s">
        <v>143</v>
      </c>
      <c r="AG14" s="41" t="s">
        <v>167</v>
      </c>
      <c r="AH14" s="41" t="s">
        <v>200</v>
      </c>
      <c r="AI14" s="41" t="s">
        <v>234</v>
      </c>
      <c r="AJ14" s="41"/>
    </row>
    <row r="15" spans="1:36" s="31" customFormat="1" ht="307.2" customHeight="1" thickBot="1" x14ac:dyDescent="0.35">
      <c r="A15" s="52" t="s">
        <v>22</v>
      </c>
      <c r="B15" s="53" t="s">
        <v>23</v>
      </c>
      <c r="C15" s="58">
        <v>25</v>
      </c>
      <c r="D15" s="32">
        <v>25</v>
      </c>
      <c r="E15" s="32">
        <v>25</v>
      </c>
      <c r="F15" s="32">
        <v>22</v>
      </c>
      <c r="G15" s="32">
        <v>15</v>
      </c>
      <c r="H15" s="32">
        <v>20</v>
      </c>
      <c r="I15" s="32">
        <v>17</v>
      </c>
      <c r="J15" s="32">
        <v>25</v>
      </c>
      <c r="K15" s="32">
        <v>25</v>
      </c>
      <c r="L15" s="32">
        <v>25</v>
      </c>
      <c r="M15" s="32">
        <v>24</v>
      </c>
      <c r="N15" s="32">
        <v>25</v>
      </c>
      <c r="O15" s="32">
        <v>12</v>
      </c>
      <c r="P15" s="32">
        <v>25</v>
      </c>
      <c r="Q15" s="32">
        <v>25</v>
      </c>
      <c r="R15" s="32">
        <v>25</v>
      </c>
      <c r="S15" s="32">
        <v>23</v>
      </c>
      <c r="T15" s="46">
        <f>AVERAGE(D15:S15)</f>
        <v>22.375</v>
      </c>
      <c r="U15" s="65" t="s">
        <v>628</v>
      </c>
      <c r="V15" s="65" t="s">
        <v>632</v>
      </c>
      <c r="W15" s="65" t="s">
        <v>637</v>
      </c>
      <c r="X15" s="65" t="s">
        <v>365</v>
      </c>
      <c r="Y15" s="65" t="s">
        <v>314</v>
      </c>
      <c r="Z15" s="65" t="s">
        <v>369</v>
      </c>
      <c r="AA15" s="65" t="s">
        <v>304</v>
      </c>
      <c r="AB15" s="65" t="s">
        <v>805</v>
      </c>
      <c r="AC15" s="65" t="s">
        <v>847</v>
      </c>
      <c r="AD15" s="32"/>
      <c r="AE15" s="32" t="s">
        <v>98</v>
      </c>
      <c r="AF15" s="32" t="s">
        <v>144</v>
      </c>
      <c r="AG15" s="32" t="s">
        <v>160</v>
      </c>
      <c r="AH15" s="32" t="s">
        <v>201</v>
      </c>
      <c r="AI15" s="32" t="s">
        <v>214</v>
      </c>
      <c r="AJ15" s="32"/>
    </row>
    <row r="16" spans="1:36" s="31" customFormat="1" ht="134.4" customHeight="1" thickBot="1" x14ac:dyDescent="0.35">
      <c r="A16" s="50" t="s">
        <v>24</v>
      </c>
      <c r="B16" s="54" t="s">
        <v>25</v>
      </c>
      <c r="C16" s="57">
        <v>15</v>
      </c>
      <c r="D16" s="37">
        <v>15</v>
      </c>
      <c r="E16" s="37">
        <v>15</v>
      </c>
      <c r="F16" s="37">
        <v>15</v>
      </c>
      <c r="G16" s="37">
        <v>12</v>
      </c>
      <c r="H16" s="37">
        <v>15</v>
      </c>
      <c r="I16" s="37">
        <v>13</v>
      </c>
      <c r="J16" s="37">
        <v>15</v>
      </c>
      <c r="K16" s="37">
        <v>15</v>
      </c>
      <c r="L16" s="37">
        <v>15</v>
      </c>
      <c r="M16" s="37">
        <v>14</v>
      </c>
      <c r="N16" s="37">
        <v>15</v>
      </c>
      <c r="O16" s="37">
        <v>15</v>
      </c>
      <c r="P16" s="37">
        <v>15</v>
      </c>
      <c r="Q16" s="37">
        <v>15</v>
      </c>
      <c r="R16" s="37">
        <v>15</v>
      </c>
      <c r="S16" s="37">
        <v>14</v>
      </c>
      <c r="T16" s="46">
        <f>AVERAGE(D16:S16)</f>
        <v>14.5625</v>
      </c>
      <c r="U16" s="66" t="s">
        <v>629</v>
      </c>
      <c r="V16" s="66" t="s">
        <v>633</v>
      </c>
      <c r="W16" s="65" t="s">
        <v>638</v>
      </c>
      <c r="X16" s="66" t="s">
        <v>366</v>
      </c>
      <c r="Y16" s="66" t="s">
        <v>367</v>
      </c>
      <c r="Z16" s="66" t="s">
        <v>370</v>
      </c>
      <c r="AA16" s="66" t="s">
        <v>372</v>
      </c>
      <c r="AB16" s="66" t="s">
        <v>844</v>
      </c>
      <c r="AC16" s="66" t="s">
        <v>848</v>
      </c>
      <c r="AD16" s="42"/>
      <c r="AE16" s="42" t="s">
        <v>107</v>
      </c>
      <c r="AF16" s="42" t="s">
        <v>145</v>
      </c>
      <c r="AG16" s="42" t="s">
        <v>161</v>
      </c>
      <c r="AH16" s="42" t="s">
        <v>202</v>
      </c>
      <c r="AI16" s="42" t="s">
        <v>235</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10</v>
      </c>
      <c r="R17" s="32">
        <v>15</v>
      </c>
      <c r="S17" s="32">
        <v>13</v>
      </c>
      <c r="T17" s="46">
        <f>AVERAGE(D17:S17)</f>
        <v>14.5</v>
      </c>
      <c r="U17" s="65" t="s">
        <v>630</v>
      </c>
      <c r="V17" s="65" t="s">
        <v>634</v>
      </c>
      <c r="W17" s="65" t="s">
        <v>639</v>
      </c>
      <c r="X17" s="65" t="s">
        <v>343</v>
      </c>
      <c r="Y17" s="65" t="s">
        <v>314</v>
      </c>
      <c r="Z17" s="65" t="s">
        <v>335</v>
      </c>
      <c r="AA17" s="65" t="s">
        <v>324</v>
      </c>
      <c r="AB17" s="65" t="s">
        <v>845</v>
      </c>
      <c r="AC17" s="65" t="s">
        <v>849</v>
      </c>
      <c r="AD17" s="32"/>
      <c r="AE17" s="32" t="s">
        <v>108</v>
      </c>
      <c r="AF17" s="32"/>
      <c r="AG17" s="32" t="s">
        <v>168</v>
      </c>
      <c r="AH17" s="32" t="s">
        <v>203</v>
      </c>
      <c r="AI17" s="32" t="s">
        <v>236</v>
      </c>
      <c r="AJ17" s="32"/>
    </row>
    <row r="18" spans="1:36" s="31" customFormat="1" ht="132" customHeight="1" thickBot="1" x14ac:dyDescent="0.35">
      <c r="A18" s="50" t="s">
        <v>28</v>
      </c>
      <c r="B18" s="54" t="s">
        <v>29</v>
      </c>
      <c r="C18" s="36">
        <v>10</v>
      </c>
      <c r="D18" s="37">
        <v>8</v>
      </c>
      <c r="E18" s="37">
        <v>0</v>
      </c>
      <c r="F18" s="37">
        <v>0</v>
      </c>
      <c r="G18" s="37">
        <v>10</v>
      </c>
      <c r="H18" s="37">
        <v>0</v>
      </c>
      <c r="I18" s="37">
        <v>10</v>
      </c>
      <c r="J18" s="37">
        <v>10</v>
      </c>
      <c r="K18" s="37">
        <v>0</v>
      </c>
      <c r="L18" s="37">
        <v>0</v>
      </c>
      <c r="M18" s="37">
        <v>9</v>
      </c>
      <c r="N18" s="37">
        <v>10</v>
      </c>
      <c r="O18" s="37">
        <v>10</v>
      </c>
      <c r="P18" s="37">
        <v>10</v>
      </c>
      <c r="Q18" s="37">
        <v>0</v>
      </c>
      <c r="R18" s="37">
        <v>0</v>
      </c>
      <c r="S18" s="37">
        <v>0</v>
      </c>
      <c r="T18" s="46">
        <f>AVERAGE(D18:S18)</f>
        <v>4.8125</v>
      </c>
      <c r="U18" s="67" t="s">
        <v>631</v>
      </c>
      <c r="V18" s="67" t="s">
        <v>635</v>
      </c>
      <c r="W18" s="67" t="s">
        <v>587</v>
      </c>
      <c r="X18" s="67" t="s">
        <v>354</v>
      </c>
      <c r="Y18" s="67" t="s">
        <v>221</v>
      </c>
      <c r="Z18" s="67" t="s">
        <v>371</v>
      </c>
      <c r="AA18" s="67" t="s">
        <v>339</v>
      </c>
      <c r="AB18" s="67" t="s">
        <v>846</v>
      </c>
      <c r="AC18" s="67" t="s">
        <v>546</v>
      </c>
      <c r="AD18" s="37"/>
      <c r="AE18" s="37" t="s">
        <v>100</v>
      </c>
      <c r="AF18" s="37"/>
      <c r="AG18" s="37" t="s">
        <v>170</v>
      </c>
      <c r="AH18" s="37" t="s">
        <v>206</v>
      </c>
      <c r="AI18" s="37" t="s">
        <v>221</v>
      </c>
      <c r="AJ18" s="67" t="s">
        <v>940</v>
      </c>
    </row>
    <row r="19" spans="1:36" ht="15" customHeight="1" thickBot="1" x14ac:dyDescent="0.35">
      <c r="A19" s="11" t="s">
        <v>8</v>
      </c>
      <c r="B19" s="12"/>
      <c r="C19" s="45">
        <f t="shared" ref="C19" si="0">SUM(C14:C18)</f>
        <v>100</v>
      </c>
      <c r="D19" s="45">
        <f>SUM(D14:D18)</f>
        <v>88</v>
      </c>
      <c r="E19" s="45">
        <f t="shared" ref="E19:R19" si="1">SUM(E14:E18)</f>
        <v>70</v>
      </c>
      <c r="F19" s="45">
        <f t="shared" si="1"/>
        <v>84</v>
      </c>
      <c r="G19" s="45">
        <f t="shared" si="1"/>
        <v>72</v>
      </c>
      <c r="H19" s="45">
        <f t="shared" si="1"/>
        <v>75</v>
      </c>
      <c r="I19" s="45">
        <f t="shared" si="1"/>
        <v>78</v>
      </c>
      <c r="J19" s="45">
        <f t="shared" si="1"/>
        <v>95</v>
      </c>
      <c r="K19" s="45">
        <f t="shared" si="1"/>
        <v>90</v>
      </c>
      <c r="L19" s="45">
        <f t="shared" si="1"/>
        <v>84</v>
      </c>
      <c r="M19" s="45">
        <f t="shared" si="1"/>
        <v>91</v>
      </c>
      <c r="N19" s="45">
        <f t="shared" si="1"/>
        <v>100</v>
      </c>
      <c r="O19" s="45">
        <f t="shared" si="1"/>
        <v>82</v>
      </c>
      <c r="P19" s="45">
        <f t="shared" si="1"/>
        <v>100</v>
      </c>
      <c r="Q19" s="45">
        <f t="shared" si="1"/>
        <v>85</v>
      </c>
      <c r="R19" s="45">
        <f t="shared" si="1"/>
        <v>90</v>
      </c>
      <c r="S19" s="45">
        <f>SUM(S14:S18)</f>
        <v>82</v>
      </c>
      <c r="T19" s="68">
        <f>SUM(T14:T18)</f>
        <v>85.375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4"/>
    <protectedRange sqref="V15:V18" name="Range1_3_1"/>
    <protectedRange sqref="V14" name="Range1_3_1_1"/>
    <protectedRange sqref="W14:W18" name="Range1_3_2"/>
    <protectedRange sqref="AB14:AB18" name="Range1_1_2"/>
    <protectedRange sqref="AC14:AC18" name="Range1_1_3"/>
    <protectedRange sqref="AJ18" name="Range1_5"/>
  </protectedRanges>
  <mergeCells count="3">
    <mergeCell ref="C10:C13"/>
    <mergeCell ref="D10:T10"/>
    <mergeCell ref="U11:AJ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9547B-B8EC-4B27-BF22-863969DBC80C}">
  <dimension ref="A2:AJ41"/>
  <sheetViews>
    <sheetView showGridLines="0" zoomScale="93" zoomScaleNormal="93"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73</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52.8"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25</v>
      </c>
      <c r="F14" s="37">
        <v>29</v>
      </c>
      <c r="G14" s="37">
        <v>20</v>
      </c>
      <c r="H14" s="37">
        <v>25</v>
      </c>
      <c r="I14" s="37">
        <v>25</v>
      </c>
      <c r="J14" s="37">
        <v>30</v>
      </c>
      <c r="K14" s="37">
        <v>35</v>
      </c>
      <c r="L14" s="37">
        <v>15</v>
      </c>
      <c r="M14" s="37">
        <v>30</v>
      </c>
      <c r="N14" s="37">
        <v>35</v>
      </c>
      <c r="O14" s="37">
        <v>35</v>
      </c>
      <c r="P14" s="37">
        <v>35</v>
      </c>
      <c r="Q14" s="37">
        <v>35</v>
      </c>
      <c r="R14" s="37">
        <v>35</v>
      </c>
      <c r="S14" s="37">
        <v>30</v>
      </c>
      <c r="T14" s="46">
        <f>AVERAGE(D14:S14)</f>
        <v>29</v>
      </c>
      <c r="U14" s="64" t="s">
        <v>640</v>
      </c>
      <c r="V14" s="64" t="s">
        <v>645</v>
      </c>
      <c r="W14" s="67" t="s">
        <v>646</v>
      </c>
      <c r="X14" s="64" t="s">
        <v>373</v>
      </c>
      <c r="Y14" s="64" t="s">
        <v>330</v>
      </c>
      <c r="Z14" s="64" t="s">
        <v>377</v>
      </c>
      <c r="AA14" s="64" t="s">
        <v>382</v>
      </c>
      <c r="AB14" s="64" t="s">
        <v>804</v>
      </c>
      <c r="AC14" s="64" t="s">
        <v>852</v>
      </c>
      <c r="AD14" s="41"/>
      <c r="AE14" s="41" t="s">
        <v>110</v>
      </c>
      <c r="AF14" s="41"/>
      <c r="AG14" s="41" t="s">
        <v>167</v>
      </c>
      <c r="AH14" s="41" t="s">
        <v>200</v>
      </c>
      <c r="AI14" s="41" t="s">
        <v>237</v>
      </c>
      <c r="AJ14" s="41"/>
    </row>
    <row r="15" spans="1:36" s="31" customFormat="1" ht="307.2" customHeight="1" thickBot="1" x14ac:dyDescent="0.35">
      <c r="A15" s="52" t="s">
        <v>22</v>
      </c>
      <c r="B15" s="53" t="s">
        <v>23</v>
      </c>
      <c r="C15" s="58">
        <v>25</v>
      </c>
      <c r="D15" s="32">
        <v>25</v>
      </c>
      <c r="E15" s="32">
        <v>25</v>
      </c>
      <c r="F15" s="32">
        <v>20</v>
      </c>
      <c r="G15" s="32">
        <v>20</v>
      </c>
      <c r="H15" s="32">
        <v>20</v>
      </c>
      <c r="I15" s="32">
        <v>15</v>
      </c>
      <c r="J15" s="32">
        <v>25</v>
      </c>
      <c r="K15" s="32">
        <v>25</v>
      </c>
      <c r="L15" s="32">
        <v>25</v>
      </c>
      <c r="M15" s="32">
        <v>20</v>
      </c>
      <c r="N15" s="32">
        <v>20</v>
      </c>
      <c r="O15" s="32">
        <v>12</v>
      </c>
      <c r="P15" s="32">
        <v>20</v>
      </c>
      <c r="Q15" s="32">
        <v>25</v>
      </c>
      <c r="R15" s="32">
        <v>25</v>
      </c>
      <c r="S15" s="32">
        <v>22</v>
      </c>
      <c r="T15" s="46">
        <f>AVERAGE(D15:S15)</f>
        <v>21.5</v>
      </c>
      <c r="U15" s="65" t="s">
        <v>641</v>
      </c>
      <c r="V15" s="65" t="s">
        <v>632</v>
      </c>
      <c r="W15" s="65" t="s">
        <v>647</v>
      </c>
      <c r="X15" s="65" t="s">
        <v>374</v>
      </c>
      <c r="Y15" s="65" t="s">
        <v>295</v>
      </c>
      <c r="Z15" s="65" t="s">
        <v>378</v>
      </c>
      <c r="AA15" s="65" t="s">
        <v>304</v>
      </c>
      <c r="AB15" s="65" t="s">
        <v>805</v>
      </c>
      <c r="AC15" s="65" t="s">
        <v>847</v>
      </c>
      <c r="AD15" s="32"/>
      <c r="AE15" s="32"/>
      <c r="AF15" s="32" t="s">
        <v>141</v>
      </c>
      <c r="AG15" s="32"/>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7</v>
      </c>
      <c r="I16" s="37">
        <v>15</v>
      </c>
      <c r="J16" s="37">
        <v>15</v>
      </c>
      <c r="K16" s="37">
        <v>15</v>
      </c>
      <c r="L16" s="37">
        <v>7</v>
      </c>
      <c r="M16" s="37">
        <v>12</v>
      </c>
      <c r="N16" s="37">
        <v>15</v>
      </c>
      <c r="O16" s="37">
        <v>15</v>
      </c>
      <c r="P16" s="37">
        <v>10</v>
      </c>
      <c r="Q16" s="37">
        <v>15</v>
      </c>
      <c r="R16" s="37">
        <v>15</v>
      </c>
      <c r="S16" s="37">
        <v>13</v>
      </c>
      <c r="T16" s="46">
        <f>AVERAGE(D16:S16)</f>
        <v>13.375</v>
      </c>
      <c r="U16" s="66" t="s">
        <v>642</v>
      </c>
      <c r="V16" s="66" t="s">
        <v>633</v>
      </c>
      <c r="W16" s="66" t="s">
        <v>648</v>
      </c>
      <c r="X16" s="66" t="s">
        <v>375</v>
      </c>
      <c r="Y16" s="66" t="s">
        <v>331</v>
      </c>
      <c r="Z16" s="66" t="s">
        <v>379</v>
      </c>
      <c r="AA16" s="66" t="s">
        <v>383</v>
      </c>
      <c r="AB16" s="66" t="s">
        <v>850</v>
      </c>
      <c r="AC16" s="66" t="s">
        <v>853</v>
      </c>
      <c r="AD16" s="42"/>
      <c r="AE16" s="42" t="s">
        <v>111</v>
      </c>
      <c r="AF16" s="42"/>
      <c r="AG16" s="42"/>
      <c r="AH16" s="42" t="s">
        <v>202</v>
      </c>
      <c r="AI16" s="42" t="s">
        <v>235</v>
      </c>
      <c r="AJ16" s="42"/>
    </row>
    <row r="17" spans="1:36" s="31" customFormat="1" ht="115.8" customHeight="1" thickBot="1" x14ac:dyDescent="0.35">
      <c r="A17" s="52" t="s">
        <v>26</v>
      </c>
      <c r="B17" s="53" t="s">
        <v>27</v>
      </c>
      <c r="C17" s="58">
        <v>15</v>
      </c>
      <c r="D17" s="32">
        <v>10</v>
      </c>
      <c r="E17" s="32">
        <v>15</v>
      </c>
      <c r="F17" s="32">
        <v>15</v>
      </c>
      <c r="G17" s="32">
        <v>15</v>
      </c>
      <c r="H17" s="32">
        <v>15</v>
      </c>
      <c r="I17" s="32">
        <v>15</v>
      </c>
      <c r="J17" s="32">
        <v>15</v>
      </c>
      <c r="K17" s="32">
        <v>15</v>
      </c>
      <c r="L17" s="32">
        <v>15</v>
      </c>
      <c r="M17" s="32">
        <v>14</v>
      </c>
      <c r="N17" s="32">
        <v>15</v>
      </c>
      <c r="O17" s="32">
        <v>15</v>
      </c>
      <c r="P17" s="32">
        <v>15</v>
      </c>
      <c r="Q17" s="32">
        <v>15</v>
      </c>
      <c r="R17" s="32">
        <v>15</v>
      </c>
      <c r="S17" s="32">
        <v>12</v>
      </c>
      <c r="T17" s="46">
        <f>AVERAGE(D17:S17)</f>
        <v>14.4375</v>
      </c>
      <c r="U17" s="65" t="s">
        <v>643</v>
      </c>
      <c r="V17" s="65" t="s">
        <v>634</v>
      </c>
      <c r="W17" s="65" t="s">
        <v>649</v>
      </c>
      <c r="X17" s="65" t="s">
        <v>343</v>
      </c>
      <c r="Y17" s="65" t="s">
        <v>376</v>
      </c>
      <c r="Z17" s="65" t="s">
        <v>380</v>
      </c>
      <c r="AA17" s="65" t="s">
        <v>324</v>
      </c>
      <c r="AB17" s="65" t="s">
        <v>851</v>
      </c>
      <c r="AC17" s="65" t="s">
        <v>854</v>
      </c>
      <c r="AD17" s="32"/>
      <c r="AE17" s="32" t="s">
        <v>112</v>
      </c>
      <c r="AF17" s="32" t="s">
        <v>146</v>
      </c>
      <c r="AG17" s="32" t="s">
        <v>168</v>
      </c>
      <c r="AH17" s="32" t="s">
        <v>205</v>
      </c>
      <c r="AI17" s="32" t="s">
        <v>238</v>
      </c>
      <c r="AJ17" s="32"/>
    </row>
    <row r="18" spans="1:36" s="31" customFormat="1" ht="132" customHeight="1" thickBot="1" x14ac:dyDescent="0.35">
      <c r="A18" s="50" t="s">
        <v>28</v>
      </c>
      <c r="B18" s="54" t="s">
        <v>29</v>
      </c>
      <c r="C18" s="36">
        <v>10</v>
      </c>
      <c r="D18" s="37">
        <v>7</v>
      </c>
      <c r="E18" s="37">
        <v>0</v>
      </c>
      <c r="F18" s="37">
        <v>0</v>
      </c>
      <c r="G18" s="37">
        <v>10</v>
      </c>
      <c r="H18" s="37">
        <v>0</v>
      </c>
      <c r="I18" s="37">
        <v>10</v>
      </c>
      <c r="J18" s="37">
        <v>10</v>
      </c>
      <c r="K18" s="37">
        <v>0</v>
      </c>
      <c r="L18" s="37">
        <v>0</v>
      </c>
      <c r="M18" s="37">
        <v>9</v>
      </c>
      <c r="N18" s="37">
        <v>10</v>
      </c>
      <c r="O18" s="37">
        <v>10</v>
      </c>
      <c r="P18" s="37">
        <v>10</v>
      </c>
      <c r="Q18" s="37">
        <v>0</v>
      </c>
      <c r="R18" s="37">
        <v>0</v>
      </c>
      <c r="S18" s="37">
        <v>0</v>
      </c>
      <c r="T18" s="46">
        <f>AVERAGE(D18:S18)</f>
        <v>4.75</v>
      </c>
      <c r="U18" s="67" t="s">
        <v>644</v>
      </c>
      <c r="V18" s="67" t="s">
        <v>635</v>
      </c>
      <c r="W18" s="67" t="s">
        <v>650</v>
      </c>
      <c r="X18" s="67" t="s">
        <v>354</v>
      </c>
      <c r="Y18" s="67" t="s">
        <v>221</v>
      </c>
      <c r="Z18" s="67" t="s">
        <v>381</v>
      </c>
      <c r="AA18" s="67" t="s">
        <v>339</v>
      </c>
      <c r="AB18" s="67" t="s">
        <v>846</v>
      </c>
      <c r="AC18" s="67" t="s">
        <v>546</v>
      </c>
      <c r="AD18" s="37"/>
      <c r="AE18" s="37" t="s">
        <v>100</v>
      </c>
      <c r="AF18" s="37" t="s">
        <v>138</v>
      </c>
      <c r="AG18" s="37"/>
      <c r="AH18" s="37" t="s">
        <v>206</v>
      </c>
      <c r="AI18" s="37" t="s">
        <v>221</v>
      </c>
      <c r="AJ18" s="67" t="s">
        <v>942</v>
      </c>
    </row>
    <row r="19" spans="1:36" ht="15" customHeight="1" thickBot="1" x14ac:dyDescent="0.35">
      <c r="A19" s="11" t="s">
        <v>8</v>
      </c>
      <c r="B19" s="12"/>
      <c r="C19" s="45">
        <f t="shared" ref="C19" si="0">SUM(C14:C18)</f>
        <v>100</v>
      </c>
      <c r="D19" s="45">
        <f>SUM(D14:D18)</f>
        <v>82</v>
      </c>
      <c r="E19" s="45">
        <f t="shared" ref="E19:R19" si="1">SUM(E14:E18)</f>
        <v>80</v>
      </c>
      <c r="F19" s="45">
        <f t="shared" si="1"/>
        <v>79</v>
      </c>
      <c r="G19" s="45">
        <f t="shared" si="1"/>
        <v>80</v>
      </c>
      <c r="H19" s="45">
        <f t="shared" si="1"/>
        <v>67</v>
      </c>
      <c r="I19" s="45">
        <f t="shared" si="1"/>
        <v>80</v>
      </c>
      <c r="J19" s="45">
        <f t="shared" si="1"/>
        <v>95</v>
      </c>
      <c r="K19" s="45">
        <f t="shared" si="1"/>
        <v>90</v>
      </c>
      <c r="L19" s="45">
        <f t="shared" si="1"/>
        <v>62</v>
      </c>
      <c r="M19" s="45">
        <f t="shared" si="1"/>
        <v>85</v>
      </c>
      <c r="N19" s="45">
        <f t="shared" si="1"/>
        <v>95</v>
      </c>
      <c r="O19" s="45">
        <f t="shared" si="1"/>
        <v>87</v>
      </c>
      <c r="P19" s="45">
        <f t="shared" si="1"/>
        <v>90</v>
      </c>
      <c r="Q19" s="45">
        <f t="shared" si="1"/>
        <v>90</v>
      </c>
      <c r="R19" s="45">
        <f t="shared" si="1"/>
        <v>90</v>
      </c>
      <c r="S19" s="45">
        <f>SUM(S14:S18)</f>
        <v>77</v>
      </c>
      <c r="T19" s="68">
        <f>SUM(T14:T18)</f>
        <v>83.0625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3_1"/>
    <protectedRange sqref="V14 V18" name="Range1_4"/>
    <protectedRange sqref="V15:V17" name="Range1_1_1_1"/>
    <protectedRange sqref="W14:W18" name="Range1_1_2"/>
    <protectedRange sqref="AB14:AB18" name="Range1_1_3"/>
    <protectedRange sqref="AC14:AC18" name="Range1_3_2"/>
    <protectedRange sqref="AJ18" name="Range1_5"/>
  </protectedRanges>
  <mergeCells count="3">
    <mergeCell ref="C10:C13"/>
    <mergeCell ref="D10:T10"/>
    <mergeCell ref="U11:AJ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AF0B-791D-4652-AB29-0A8EFBB877B1}">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74</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30.6"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25</v>
      </c>
      <c r="E14" s="37">
        <v>15</v>
      </c>
      <c r="F14" s="37">
        <v>34</v>
      </c>
      <c r="G14" s="37">
        <v>33</v>
      </c>
      <c r="H14" s="37">
        <v>35</v>
      </c>
      <c r="I14" s="37">
        <v>30</v>
      </c>
      <c r="J14" s="37">
        <v>35</v>
      </c>
      <c r="K14" s="37">
        <v>35</v>
      </c>
      <c r="L14" s="37">
        <v>30</v>
      </c>
      <c r="M14" s="37">
        <v>9</v>
      </c>
      <c r="N14" s="37">
        <v>35</v>
      </c>
      <c r="O14" s="37">
        <v>35</v>
      </c>
      <c r="P14" s="37">
        <v>35</v>
      </c>
      <c r="Q14" s="37">
        <v>35</v>
      </c>
      <c r="R14" s="37">
        <v>25</v>
      </c>
      <c r="S14" s="37">
        <v>33</v>
      </c>
      <c r="T14" s="46">
        <f>AVERAGE(D14:S14)</f>
        <v>29.9375</v>
      </c>
      <c r="U14" s="64"/>
      <c r="V14" s="64" t="s">
        <v>654</v>
      </c>
      <c r="W14" s="67" t="s">
        <v>659</v>
      </c>
      <c r="X14" s="64" t="s">
        <v>384</v>
      </c>
      <c r="Y14" s="64" t="s">
        <v>387</v>
      </c>
      <c r="Z14" s="64" t="s">
        <v>390</v>
      </c>
      <c r="AA14" s="64" t="s">
        <v>395</v>
      </c>
      <c r="AB14" s="64" t="s">
        <v>804</v>
      </c>
      <c r="AC14" s="64"/>
      <c r="AD14" s="41"/>
      <c r="AE14" s="41" t="s">
        <v>101</v>
      </c>
      <c r="AF14" s="41"/>
      <c r="AG14" s="41" t="s">
        <v>159</v>
      </c>
      <c r="AH14" s="41" t="s">
        <v>200</v>
      </c>
      <c r="AI14" s="41" t="s">
        <v>239</v>
      </c>
      <c r="AJ14" s="64"/>
    </row>
    <row r="15" spans="1:36" s="31" customFormat="1" ht="307.2" customHeight="1" thickBot="1" x14ac:dyDescent="0.35">
      <c r="A15" s="52" t="s">
        <v>22</v>
      </c>
      <c r="B15" s="53" t="s">
        <v>23</v>
      </c>
      <c r="C15" s="58">
        <v>25</v>
      </c>
      <c r="D15" s="32">
        <v>23</v>
      </c>
      <c r="E15" s="32">
        <v>25</v>
      </c>
      <c r="F15" s="32">
        <v>25</v>
      </c>
      <c r="G15" s="32">
        <v>25</v>
      </c>
      <c r="H15" s="32">
        <v>25</v>
      </c>
      <c r="I15" s="32">
        <v>25</v>
      </c>
      <c r="J15" s="32">
        <v>25</v>
      </c>
      <c r="K15" s="32">
        <v>25</v>
      </c>
      <c r="L15" s="32">
        <v>25</v>
      </c>
      <c r="M15" s="32">
        <v>23</v>
      </c>
      <c r="N15" s="32">
        <v>25</v>
      </c>
      <c r="O15" s="32">
        <v>12</v>
      </c>
      <c r="P15" s="32">
        <v>25</v>
      </c>
      <c r="Q15" s="32">
        <v>25</v>
      </c>
      <c r="R15" s="32">
        <v>25</v>
      </c>
      <c r="S15" s="32">
        <v>24</v>
      </c>
      <c r="T15" s="46">
        <f>AVERAGE(D15:S15)</f>
        <v>23.875</v>
      </c>
      <c r="U15" s="65" t="s">
        <v>651</v>
      </c>
      <c r="V15" s="65" t="s">
        <v>655</v>
      </c>
      <c r="W15" s="65" t="s">
        <v>660</v>
      </c>
      <c r="X15" s="65" t="s">
        <v>385</v>
      </c>
      <c r="Y15" s="65" t="s">
        <v>388</v>
      </c>
      <c r="Z15" s="65" t="s">
        <v>391</v>
      </c>
      <c r="AA15" s="65" t="s">
        <v>304</v>
      </c>
      <c r="AB15" s="65" t="s">
        <v>805</v>
      </c>
      <c r="AC15" s="65" t="s">
        <v>810</v>
      </c>
      <c r="AD15" s="32"/>
      <c r="AE15" s="32" t="s">
        <v>98</v>
      </c>
      <c r="AF15" s="32" t="s">
        <v>141</v>
      </c>
      <c r="AG15" s="32" t="s">
        <v>160</v>
      </c>
      <c r="AH15" s="32" t="s">
        <v>201</v>
      </c>
      <c r="AI15" s="32" t="s">
        <v>214</v>
      </c>
      <c r="AJ15" s="65"/>
    </row>
    <row r="16" spans="1:36" s="31" customFormat="1" ht="134.4" customHeight="1" thickBot="1" x14ac:dyDescent="0.35">
      <c r="A16" s="50" t="s">
        <v>24</v>
      </c>
      <c r="B16" s="54" t="s">
        <v>25</v>
      </c>
      <c r="C16" s="57">
        <v>15</v>
      </c>
      <c r="D16" s="37">
        <v>15</v>
      </c>
      <c r="E16" s="37">
        <v>15</v>
      </c>
      <c r="F16" s="37">
        <v>15</v>
      </c>
      <c r="G16" s="37">
        <v>15</v>
      </c>
      <c r="H16" s="37">
        <v>15</v>
      </c>
      <c r="I16" s="37">
        <v>13</v>
      </c>
      <c r="J16" s="37">
        <v>15</v>
      </c>
      <c r="K16" s="37">
        <v>15</v>
      </c>
      <c r="L16" s="37">
        <v>15</v>
      </c>
      <c r="M16" s="37">
        <v>14</v>
      </c>
      <c r="N16" s="37">
        <v>15</v>
      </c>
      <c r="O16" s="37">
        <v>15</v>
      </c>
      <c r="P16" s="37">
        <v>15</v>
      </c>
      <c r="Q16" s="37">
        <v>15</v>
      </c>
      <c r="R16" s="37">
        <v>15</v>
      </c>
      <c r="S16" s="37">
        <v>15</v>
      </c>
      <c r="T16" s="46">
        <f>AVERAGE(D16:S16)</f>
        <v>14.8125</v>
      </c>
      <c r="U16" s="66" t="s">
        <v>652</v>
      </c>
      <c r="V16" s="66" t="s">
        <v>656</v>
      </c>
      <c r="W16" s="66" t="s">
        <v>661</v>
      </c>
      <c r="X16" s="66" t="s">
        <v>386</v>
      </c>
      <c r="Y16" s="66" t="s">
        <v>389</v>
      </c>
      <c r="Z16" s="66" t="s">
        <v>392</v>
      </c>
      <c r="AA16" s="66" t="s">
        <v>383</v>
      </c>
      <c r="AB16" s="66" t="s">
        <v>855</v>
      </c>
      <c r="AC16" s="66" t="s">
        <v>857</v>
      </c>
      <c r="AD16" s="42"/>
      <c r="AE16" s="42" t="s">
        <v>113</v>
      </c>
      <c r="AF16" s="42"/>
      <c r="AG16" s="42" t="s">
        <v>171</v>
      </c>
      <c r="AH16" s="42" t="s">
        <v>202</v>
      </c>
      <c r="AI16" s="42" t="s">
        <v>235</v>
      </c>
      <c r="AJ16" s="66" t="s">
        <v>943</v>
      </c>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14</v>
      </c>
      <c r="T17" s="46">
        <f>AVERAGE(D17:S17)</f>
        <v>14.875</v>
      </c>
      <c r="U17" s="65" t="s">
        <v>642</v>
      </c>
      <c r="V17" s="65" t="s">
        <v>657</v>
      </c>
      <c r="W17" s="65" t="s">
        <v>662</v>
      </c>
      <c r="X17" s="65" t="s">
        <v>328</v>
      </c>
      <c r="Y17" s="65" t="s">
        <v>314</v>
      </c>
      <c r="Z17" s="65" t="s">
        <v>393</v>
      </c>
      <c r="AA17" s="65" t="s">
        <v>396</v>
      </c>
      <c r="AB17" s="65" t="s">
        <v>856</v>
      </c>
      <c r="AC17" s="65" t="s">
        <v>858</v>
      </c>
      <c r="AD17" s="32"/>
      <c r="AE17" s="32" t="s">
        <v>103</v>
      </c>
      <c r="AF17" s="32"/>
      <c r="AG17" s="32" t="s">
        <v>172</v>
      </c>
      <c r="AH17" s="32" t="s">
        <v>205</v>
      </c>
      <c r="AI17" s="32" t="s">
        <v>240</v>
      </c>
      <c r="AJ17" s="65"/>
    </row>
    <row r="18" spans="1:36" s="31" customFormat="1" ht="132" customHeight="1" thickBot="1" x14ac:dyDescent="0.35">
      <c r="A18" s="50" t="s">
        <v>28</v>
      </c>
      <c r="B18" s="54" t="s">
        <v>29</v>
      </c>
      <c r="C18" s="36">
        <v>10</v>
      </c>
      <c r="D18" s="37">
        <v>7</v>
      </c>
      <c r="E18" s="37">
        <v>8</v>
      </c>
      <c r="F18" s="37">
        <v>5</v>
      </c>
      <c r="G18" s="37">
        <v>10</v>
      </c>
      <c r="H18" s="37">
        <v>5</v>
      </c>
      <c r="I18" s="37">
        <v>10</v>
      </c>
      <c r="J18" s="37">
        <v>10</v>
      </c>
      <c r="K18" s="37">
        <v>5</v>
      </c>
      <c r="L18" s="37">
        <v>5</v>
      </c>
      <c r="M18" s="37">
        <v>9</v>
      </c>
      <c r="N18" s="37">
        <v>10</v>
      </c>
      <c r="O18" s="37">
        <v>10</v>
      </c>
      <c r="P18" s="37">
        <v>5</v>
      </c>
      <c r="Q18" s="37">
        <v>5</v>
      </c>
      <c r="R18" s="37">
        <v>5</v>
      </c>
      <c r="S18" s="37">
        <v>9</v>
      </c>
      <c r="T18" s="46">
        <f>AVERAGE(D18:S18)</f>
        <v>7.375</v>
      </c>
      <c r="U18" s="67" t="s">
        <v>653</v>
      </c>
      <c r="V18" s="67" t="s">
        <v>658</v>
      </c>
      <c r="W18" s="67" t="s">
        <v>663</v>
      </c>
      <c r="X18" s="67" t="s">
        <v>354</v>
      </c>
      <c r="Y18" s="67" t="s">
        <v>280</v>
      </c>
      <c r="Z18" s="67" t="s">
        <v>394</v>
      </c>
      <c r="AA18" s="67" t="s">
        <v>397</v>
      </c>
      <c r="AB18" s="67" t="s">
        <v>808</v>
      </c>
      <c r="AC18" s="67" t="s">
        <v>859</v>
      </c>
      <c r="AD18" s="37"/>
      <c r="AE18" s="37" t="s">
        <v>114</v>
      </c>
      <c r="AF18" s="37"/>
      <c r="AG18" s="37"/>
      <c r="AH18" s="37" t="s">
        <v>204</v>
      </c>
      <c r="AI18" s="37" t="s">
        <v>241</v>
      </c>
      <c r="AJ18" s="67"/>
    </row>
    <row r="19" spans="1:36" ht="15" customHeight="1" thickBot="1" x14ac:dyDescent="0.35">
      <c r="A19" s="11" t="s">
        <v>8</v>
      </c>
      <c r="B19" s="12"/>
      <c r="C19" s="45">
        <f t="shared" ref="C19" si="0">SUM(C14:C18)</f>
        <v>100</v>
      </c>
      <c r="D19" s="45">
        <f>SUM(D14:D18)</f>
        <v>85</v>
      </c>
      <c r="E19" s="45">
        <f t="shared" ref="E19:R19" si="1">SUM(E14:E18)</f>
        <v>78</v>
      </c>
      <c r="F19" s="45">
        <f t="shared" si="1"/>
        <v>94</v>
      </c>
      <c r="G19" s="45">
        <f t="shared" si="1"/>
        <v>98</v>
      </c>
      <c r="H19" s="45">
        <f t="shared" si="1"/>
        <v>95</v>
      </c>
      <c r="I19" s="45">
        <f t="shared" si="1"/>
        <v>93</v>
      </c>
      <c r="J19" s="45">
        <f t="shared" si="1"/>
        <v>100</v>
      </c>
      <c r="K19" s="45">
        <f t="shared" si="1"/>
        <v>95</v>
      </c>
      <c r="L19" s="45">
        <f t="shared" si="1"/>
        <v>90</v>
      </c>
      <c r="M19" s="45">
        <f t="shared" si="1"/>
        <v>69</v>
      </c>
      <c r="N19" s="45">
        <f t="shared" si="1"/>
        <v>100</v>
      </c>
      <c r="O19" s="45">
        <f t="shared" si="1"/>
        <v>87</v>
      </c>
      <c r="P19" s="45">
        <f t="shared" si="1"/>
        <v>95</v>
      </c>
      <c r="Q19" s="45">
        <f t="shared" si="1"/>
        <v>95</v>
      </c>
      <c r="R19" s="45">
        <f t="shared" si="1"/>
        <v>85</v>
      </c>
      <c r="S19" s="45">
        <f>SUM(S14:S18)</f>
        <v>95</v>
      </c>
      <c r="T19" s="68">
        <f>SUM(T14:T18)</f>
        <v>90.875</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Y14:Y18" name="Range1_2"/>
    <protectedRange sqref="Z14:Z18" name="Range1_3"/>
    <protectedRange sqref="AA14:AA18" name="Range1_1_1"/>
    <protectedRange sqref="U14:U18" name="Range1_3_1"/>
    <protectedRange sqref="V14:V18" name="Range1_5"/>
    <protectedRange sqref="W14:W18" name="Range1_1_2"/>
    <protectedRange sqref="AB16:AB18" name="Range1_1_3"/>
    <protectedRange sqref="AB14" name="Range1_1_2_1"/>
    <protectedRange sqref="AB15" name="Range1_1_3_1"/>
    <protectedRange sqref="AC14:AC18" name="Range1_1_4"/>
    <protectedRange sqref="AJ14:AJ18" name="Range1_4"/>
  </protectedRanges>
  <mergeCells count="3">
    <mergeCell ref="C10:C13"/>
    <mergeCell ref="D10:T10"/>
    <mergeCell ref="U11:AJ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8A084-F854-4A66-8483-41F53F3EF815}">
  <dimension ref="A2:AJ41"/>
  <sheetViews>
    <sheetView showGridLines="0" zoomScale="70" zoomScaleNormal="70" workbookViewId="0">
      <selection activeCell="F6" sqref="F6"/>
    </sheetView>
  </sheetViews>
  <sheetFormatPr defaultColWidth="59" defaultRowHeight="14.4" x14ac:dyDescent="0.3"/>
  <cols>
    <col min="1" max="1" width="22.5546875" customWidth="1"/>
    <col min="2" max="2" width="85.77734375" customWidth="1"/>
    <col min="3" max="3" width="13.6640625" customWidth="1"/>
    <col min="4" max="4" width="14.44140625" customWidth="1"/>
    <col min="5" max="5" width="14.88671875" customWidth="1"/>
    <col min="6" max="8" width="14.33203125" bestFit="1" customWidth="1"/>
    <col min="9" max="19" width="14.33203125" customWidth="1"/>
    <col min="20" max="20" width="16.5546875" bestFit="1" customWidth="1"/>
    <col min="21" max="21" width="26.88671875" customWidth="1"/>
    <col min="22" max="22" width="28" customWidth="1"/>
    <col min="23" max="23" width="26.44140625" customWidth="1"/>
    <col min="24" max="36" width="28.88671875" customWidth="1"/>
  </cols>
  <sheetData>
    <row r="2" spans="1:36" ht="27" customHeight="1" thickBot="1" x14ac:dyDescent="0.35">
      <c r="E2" s="1" t="s">
        <v>0</v>
      </c>
      <c r="F2" s="60" t="s">
        <v>64</v>
      </c>
      <c r="G2" s="2"/>
      <c r="H2" s="2"/>
    </row>
    <row r="3" spans="1:36" ht="28.2" thickBot="1" x14ac:dyDescent="0.35">
      <c r="C3" s="3"/>
      <c r="D3" s="3"/>
      <c r="E3" s="1" t="s">
        <v>1</v>
      </c>
      <c r="F3" s="61" t="s">
        <v>65</v>
      </c>
      <c r="G3" s="18"/>
      <c r="H3" s="2"/>
    </row>
    <row r="4" spans="1:36" ht="25.8" customHeight="1" thickBot="1" x14ac:dyDescent="0.35">
      <c r="C4" s="3"/>
      <c r="D4" s="3"/>
      <c r="E4" s="33" t="s">
        <v>13</v>
      </c>
      <c r="F4" s="43" t="s">
        <v>75</v>
      </c>
      <c r="G4" s="2"/>
      <c r="H4" s="2"/>
    </row>
    <row r="5" spans="1:36" ht="24" customHeight="1" thickBot="1" x14ac:dyDescent="0.35">
      <c r="C5" s="3"/>
      <c r="D5" s="3"/>
      <c r="E5" s="1" t="s">
        <v>14</v>
      </c>
      <c r="F5" s="62" t="s">
        <v>31</v>
      </c>
      <c r="G5" s="2"/>
      <c r="H5" s="2"/>
    </row>
    <row r="6" spans="1:36" ht="24" customHeight="1" thickBot="1" x14ac:dyDescent="0.35">
      <c r="C6" s="3"/>
      <c r="D6" s="3"/>
      <c r="E6" s="34" t="s">
        <v>15</v>
      </c>
      <c r="F6" s="35">
        <v>46146</v>
      </c>
      <c r="G6" s="2"/>
      <c r="H6" s="2"/>
    </row>
    <row r="7" spans="1:36" x14ac:dyDescent="0.3">
      <c r="A7" s="3" t="s">
        <v>2</v>
      </c>
    </row>
    <row r="8" spans="1:36" x14ac:dyDescent="0.3">
      <c r="A8" s="4" t="s">
        <v>3</v>
      </c>
      <c r="B8" s="5"/>
    </row>
    <row r="9" spans="1:36" ht="15" thickBot="1" x14ac:dyDescent="0.35">
      <c r="A9" s="4"/>
      <c r="B9" s="5"/>
    </row>
    <row r="10" spans="1:36" ht="15" customHeight="1" thickBot="1" x14ac:dyDescent="0.35">
      <c r="A10" s="19" t="s">
        <v>4</v>
      </c>
      <c r="B10" s="6" t="s">
        <v>4</v>
      </c>
      <c r="C10" s="85" t="s">
        <v>16</v>
      </c>
      <c r="D10" s="82" t="s">
        <v>5</v>
      </c>
      <c r="E10" s="83"/>
      <c r="F10" s="83"/>
      <c r="G10" s="83"/>
      <c r="H10" s="83"/>
      <c r="I10" s="83"/>
      <c r="J10" s="83"/>
      <c r="K10" s="83"/>
      <c r="L10" s="83"/>
      <c r="M10" s="83"/>
      <c r="N10" s="83"/>
      <c r="O10" s="83"/>
      <c r="P10" s="83"/>
      <c r="Q10" s="83"/>
      <c r="R10" s="83"/>
      <c r="S10" s="83"/>
      <c r="T10" s="84"/>
      <c r="U10" s="55"/>
      <c r="V10" s="56"/>
      <c r="W10" s="56"/>
      <c r="X10" s="56"/>
      <c r="Y10" s="56"/>
      <c r="Z10" s="56"/>
      <c r="AA10" s="56"/>
      <c r="AB10" s="56"/>
      <c r="AC10" s="56"/>
      <c r="AD10" s="56"/>
      <c r="AE10" s="56"/>
      <c r="AF10" s="56"/>
      <c r="AG10" s="56"/>
      <c r="AH10" s="56"/>
      <c r="AI10" s="56"/>
      <c r="AJ10" s="56"/>
    </row>
    <row r="11" spans="1:36" ht="32.4" customHeight="1" x14ac:dyDescent="0.3">
      <c r="A11" s="7"/>
      <c r="B11" s="7" t="s">
        <v>6</v>
      </c>
      <c r="C11" s="86"/>
      <c r="D11" s="8" t="s">
        <v>17</v>
      </c>
      <c r="E11" s="8" t="s">
        <v>17</v>
      </c>
      <c r="F11" s="8" t="s">
        <v>17</v>
      </c>
      <c r="G11" s="8" t="s">
        <v>17</v>
      </c>
      <c r="H11" s="8" t="s">
        <v>17</v>
      </c>
      <c r="I11" s="8" t="s">
        <v>17</v>
      </c>
      <c r="J11" s="8" t="s">
        <v>17</v>
      </c>
      <c r="K11" s="8" t="s">
        <v>17</v>
      </c>
      <c r="L11" s="8" t="s">
        <v>17</v>
      </c>
      <c r="M11" s="8" t="s">
        <v>17</v>
      </c>
      <c r="N11" s="8" t="s">
        <v>17</v>
      </c>
      <c r="O11" s="8" t="s">
        <v>17</v>
      </c>
      <c r="P11" s="8" t="s">
        <v>17</v>
      </c>
      <c r="Q11" s="8" t="s">
        <v>17</v>
      </c>
      <c r="R11" s="8" t="s">
        <v>17</v>
      </c>
      <c r="S11" s="8" t="s">
        <v>17</v>
      </c>
      <c r="T11" s="8" t="s">
        <v>18</v>
      </c>
      <c r="U11" s="78" t="s">
        <v>30</v>
      </c>
      <c r="V11" s="79"/>
      <c r="W11" s="79"/>
      <c r="X11" s="79"/>
      <c r="Y11" s="79"/>
      <c r="Z11" s="79"/>
      <c r="AA11" s="79"/>
      <c r="AB11" s="79"/>
      <c r="AC11" s="79"/>
      <c r="AD11" s="79"/>
      <c r="AE11" s="79"/>
      <c r="AF11" s="79"/>
      <c r="AG11" s="79"/>
      <c r="AH11" s="79"/>
      <c r="AI11" s="79"/>
      <c r="AJ11" s="79"/>
    </row>
    <row r="12" spans="1:36" ht="15" thickBot="1" x14ac:dyDescent="0.35">
      <c r="A12" s="9"/>
      <c r="B12" s="9"/>
      <c r="C12" s="86"/>
      <c r="D12" s="8"/>
      <c r="E12" s="8"/>
      <c r="F12" s="8"/>
      <c r="G12" s="8"/>
      <c r="H12" s="8"/>
      <c r="I12" s="8"/>
      <c r="J12" s="8"/>
      <c r="K12" s="8"/>
      <c r="L12" s="8"/>
      <c r="M12" s="8"/>
      <c r="N12" s="8"/>
      <c r="O12" s="8"/>
      <c r="P12" s="8"/>
      <c r="Q12" s="8"/>
      <c r="R12" s="8"/>
      <c r="S12" s="8"/>
      <c r="T12" s="8"/>
      <c r="U12" s="80"/>
      <c r="V12" s="81"/>
      <c r="W12" s="81"/>
      <c r="X12" s="81"/>
      <c r="Y12" s="81"/>
      <c r="Z12" s="81"/>
      <c r="AA12" s="81"/>
      <c r="AB12" s="81"/>
      <c r="AC12" s="81"/>
      <c r="AD12" s="81"/>
      <c r="AE12" s="81"/>
      <c r="AF12" s="81"/>
      <c r="AG12" s="81"/>
      <c r="AH12" s="81"/>
      <c r="AI12" s="81"/>
      <c r="AJ12" s="81"/>
    </row>
    <row r="13" spans="1:36" ht="48" customHeight="1" thickBot="1" x14ac:dyDescent="0.35">
      <c r="A13" s="10"/>
      <c r="B13" s="10"/>
      <c r="C13" s="87"/>
      <c r="D13" s="8" t="s">
        <v>32</v>
      </c>
      <c r="E13" s="8" t="s">
        <v>33</v>
      </c>
      <c r="F13" s="8" t="s">
        <v>34</v>
      </c>
      <c r="G13" s="8" t="s">
        <v>35</v>
      </c>
      <c r="H13" s="8" t="s">
        <v>36</v>
      </c>
      <c r="I13" s="8" t="s">
        <v>37</v>
      </c>
      <c r="J13" s="8" t="s">
        <v>38</v>
      </c>
      <c r="K13" s="8" t="s">
        <v>39</v>
      </c>
      <c r="L13" s="8" t="s">
        <v>40</v>
      </c>
      <c r="M13" s="8" t="s">
        <v>41</v>
      </c>
      <c r="N13" s="8" t="s">
        <v>42</v>
      </c>
      <c r="O13" s="8" t="s">
        <v>43</v>
      </c>
      <c r="P13" s="8" t="s">
        <v>44</v>
      </c>
      <c r="Q13" s="8" t="s">
        <v>45</v>
      </c>
      <c r="R13" s="8" t="s">
        <v>46</v>
      </c>
      <c r="S13" s="8" t="s">
        <v>47</v>
      </c>
      <c r="T13" s="8" t="s">
        <v>7</v>
      </c>
      <c r="U13" s="47" t="s">
        <v>48</v>
      </c>
      <c r="V13" s="47" t="s">
        <v>49</v>
      </c>
      <c r="W13" s="47" t="s">
        <v>50</v>
      </c>
      <c r="X13" s="47" t="s">
        <v>51</v>
      </c>
      <c r="Y13" s="47" t="s">
        <v>52</v>
      </c>
      <c r="Z13" s="47" t="s">
        <v>53</v>
      </c>
      <c r="AA13" s="47" t="s">
        <v>54</v>
      </c>
      <c r="AB13" s="47" t="s">
        <v>55</v>
      </c>
      <c r="AC13" s="47" t="s">
        <v>56</v>
      </c>
      <c r="AD13" s="47" t="s">
        <v>57</v>
      </c>
      <c r="AE13" s="47" t="s">
        <v>58</v>
      </c>
      <c r="AF13" s="47" t="s">
        <v>59</v>
      </c>
      <c r="AG13" s="47" t="s">
        <v>60</v>
      </c>
      <c r="AH13" s="47" t="s">
        <v>61</v>
      </c>
      <c r="AI13" s="47" t="s">
        <v>62</v>
      </c>
      <c r="AJ13" s="47" t="s">
        <v>63</v>
      </c>
    </row>
    <row r="14" spans="1:36" s="31" customFormat="1" ht="172.2" thickBot="1" x14ac:dyDescent="0.35">
      <c r="A14" s="50" t="s">
        <v>20</v>
      </c>
      <c r="B14" s="51" t="s">
        <v>21</v>
      </c>
      <c r="C14" s="57">
        <v>35</v>
      </c>
      <c r="D14" s="37">
        <v>27</v>
      </c>
      <c r="E14" s="37">
        <v>32</v>
      </c>
      <c r="F14" s="37">
        <v>34</v>
      </c>
      <c r="G14" s="37">
        <v>33</v>
      </c>
      <c r="H14" s="37">
        <v>30</v>
      </c>
      <c r="I14" s="37">
        <v>30</v>
      </c>
      <c r="J14" s="37">
        <v>35</v>
      </c>
      <c r="K14" s="37">
        <v>35</v>
      </c>
      <c r="L14" s="37">
        <v>30</v>
      </c>
      <c r="M14" s="37">
        <v>30</v>
      </c>
      <c r="N14" s="37">
        <v>35</v>
      </c>
      <c r="O14" s="37">
        <v>35</v>
      </c>
      <c r="P14" s="37">
        <v>35</v>
      </c>
      <c r="Q14" s="37">
        <v>35</v>
      </c>
      <c r="R14" s="37">
        <v>30</v>
      </c>
      <c r="S14" s="37">
        <v>31</v>
      </c>
      <c r="T14" s="46">
        <f>AVERAGE(D14:S14)</f>
        <v>32.3125</v>
      </c>
      <c r="U14" s="64" t="s">
        <v>664</v>
      </c>
      <c r="V14" s="64" t="s">
        <v>605</v>
      </c>
      <c r="W14" s="67" t="s">
        <v>668</v>
      </c>
      <c r="X14" s="64" t="s">
        <v>373</v>
      </c>
      <c r="Y14" s="64" t="s">
        <v>330</v>
      </c>
      <c r="Z14" s="64" t="s">
        <v>401</v>
      </c>
      <c r="AA14" s="64" t="s">
        <v>404</v>
      </c>
      <c r="AB14" s="64" t="s">
        <v>804</v>
      </c>
      <c r="AC14" s="64"/>
      <c r="AD14" s="41"/>
      <c r="AE14" s="41" t="s">
        <v>110</v>
      </c>
      <c r="AF14" s="41"/>
      <c r="AG14" s="41" t="s">
        <v>159</v>
      </c>
      <c r="AH14" s="41" t="s">
        <v>200</v>
      </c>
      <c r="AI14" s="41" t="s">
        <v>242</v>
      </c>
      <c r="AJ14" s="41"/>
    </row>
    <row r="15" spans="1:36" s="31" customFormat="1" ht="307.2" customHeight="1" thickBot="1" x14ac:dyDescent="0.35">
      <c r="A15" s="52" t="s">
        <v>22</v>
      </c>
      <c r="B15" s="53" t="s">
        <v>23</v>
      </c>
      <c r="C15" s="58">
        <v>25</v>
      </c>
      <c r="D15" s="32">
        <v>25</v>
      </c>
      <c r="E15" s="32">
        <v>25</v>
      </c>
      <c r="F15" s="32">
        <v>23</v>
      </c>
      <c r="G15" s="32">
        <v>25</v>
      </c>
      <c r="H15" s="32">
        <v>20</v>
      </c>
      <c r="I15" s="32">
        <v>25</v>
      </c>
      <c r="J15" s="32">
        <v>25</v>
      </c>
      <c r="K15" s="32">
        <v>25</v>
      </c>
      <c r="L15" s="32">
        <v>25</v>
      </c>
      <c r="M15" s="32">
        <v>24</v>
      </c>
      <c r="N15" s="32">
        <v>25</v>
      </c>
      <c r="O15" s="32">
        <v>25</v>
      </c>
      <c r="P15" s="32">
        <v>20</v>
      </c>
      <c r="Q15" s="32">
        <v>25</v>
      </c>
      <c r="R15" s="32">
        <v>25</v>
      </c>
      <c r="S15" s="32">
        <v>23</v>
      </c>
      <c r="T15" s="46">
        <f>AVERAGE(D15:S15)</f>
        <v>24.0625</v>
      </c>
      <c r="U15" s="65" t="s">
        <v>665</v>
      </c>
      <c r="V15" s="65" t="s">
        <v>655</v>
      </c>
      <c r="W15" s="65" t="s">
        <v>669</v>
      </c>
      <c r="X15" s="65" t="s">
        <v>309</v>
      </c>
      <c r="Y15" s="65" t="s">
        <v>399</v>
      </c>
      <c r="Z15" s="65" t="s">
        <v>402</v>
      </c>
      <c r="AA15" s="65" t="s">
        <v>304</v>
      </c>
      <c r="AB15" s="65" t="s">
        <v>805</v>
      </c>
      <c r="AC15" s="65" t="s">
        <v>861</v>
      </c>
      <c r="AD15" s="32"/>
      <c r="AE15" s="32" t="s">
        <v>98</v>
      </c>
      <c r="AF15" s="32"/>
      <c r="AG15" s="32"/>
      <c r="AH15" s="32" t="s">
        <v>201</v>
      </c>
      <c r="AI15" s="32" t="s">
        <v>214</v>
      </c>
      <c r="AJ15" s="32"/>
    </row>
    <row r="16" spans="1:36" s="31" customFormat="1" ht="134.4" customHeight="1" thickBot="1" x14ac:dyDescent="0.35">
      <c r="A16" s="50" t="s">
        <v>24</v>
      </c>
      <c r="B16" s="54" t="s">
        <v>25</v>
      </c>
      <c r="C16" s="57">
        <v>15</v>
      </c>
      <c r="D16" s="37">
        <v>15</v>
      </c>
      <c r="E16" s="37">
        <v>15</v>
      </c>
      <c r="F16" s="37">
        <v>15</v>
      </c>
      <c r="G16" s="37">
        <v>15</v>
      </c>
      <c r="H16" s="37">
        <v>10</v>
      </c>
      <c r="I16" s="37"/>
      <c r="J16" s="37">
        <v>15</v>
      </c>
      <c r="K16" s="37">
        <v>15</v>
      </c>
      <c r="L16" s="37">
        <v>15</v>
      </c>
      <c r="M16" s="37">
        <v>14</v>
      </c>
      <c r="N16" s="37">
        <v>15</v>
      </c>
      <c r="O16" s="37">
        <v>15</v>
      </c>
      <c r="P16" s="37">
        <v>15</v>
      </c>
      <c r="Q16" s="37">
        <v>15</v>
      </c>
      <c r="R16" s="37">
        <v>15</v>
      </c>
      <c r="S16" s="37">
        <v>13</v>
      </c>
      <c r="T16" s="46">
        <f>AVERAGE(D16:S16)</f>
        <v>14.466666666666667</v>
      </c>
      <c r="U16" s="66" t="s">
        <v>642</v>
      </c>
      <c r="V16" s="66" t="s">
        <v>656</v>
      </c>
      <c r="W16" s="66" t="s">
        <v>670</v>
      </c>
      <c r="X16" s="66" t="s">
        <v>398</v>
      </c>
      <c r="Y16" s="66" t="s">
        <v>400</v>
      </c>
      <c r="Z16" s="66"/>
      <c r="AA16" s="66" t="s">
        <v>405</v>
      </c>
      <c r="AB16" s="66" t="s">
        <v>860</v>
      </c>
      <c r="AC16" s="66" t="s">
        <v>862</v>
      </c>
      <c r="AD16" s="42"/>
      <c r="AE16" s="42" t="s">
        <v>113</v>
      </c>
      <c r="AF16" s="42"/>
      <c r="AG16" s="42" t="s">
        <v>173</v>
      </c>
      <c r="AH16" s="42" t="s">
        <v>202</v>
      </c>
      <c r="AI16" s="42" t="s">
        <v>235</v>
      </c>
      <c r="AJ16" s="42"/>
    </row>
    <row r="17" spans="1:36" s="31" customFormat="1" ht="115.8" customHeight="1" thickBot="1" x14ac:dyDescent="0.35">
      <c r="A17" s="52" t="s">
        <v>26</v>
      </c>
      <c r="B17" s="53" t="s">
        <v>27</v>
      </c>
      <c r="C17" s="58">
        <v>15</v>
      </c>
      <c r="D17" s="32">
        <v>15</v>
      </c>
      <c r="E17" s="32">
        <v>15</v>
      </c>
      <c r="F17" s="32">
        <v>15</v>
      </c>
      <c r="G17" s="32">
        <v>15</v>
      </c>
      <c r="H17" s="32">
        <v>15</v>
      </c>
      <c r="I17" s="32">
        <v>15</v>
      </c>
      <c r="J17" s="32">
        <v>15</v>
      </c>
      <c r="K17" s="32">
        <v>15</v>
      </c>
      <c r="L17" s="32">
        <v>15</v>
      </c>
      <c r="M17" s="32">
        <v>14</v>
      </c>
      <c r="N17" s="32">
        <v>15</v>
      </c>
      <c r="O17" s="32">
        <v>15</v>
      </c>
      <c r="P17" s="32">
        <v>15</v>
      </c>
      <c r="Q17" s="32">
        <v>15</v>
      </c>
      <c r="R17" s="32">
        <v>15</v>
      </c>
      <c r="S17" s="32">
        <v>12</v>
      </c>
      <c r="T17" s="46">
        <f>AVERAGE(D17:S17)</f>
        <v>14.75</v>
      </c>
      <c r="U17" s="65" t="s">
        <v>138</v>
      </c>
      <c r="V17" s="65" t="s">
        <v>138</v>
      </c>
      <c r="W17" s="65" t="s">
        <v>671</v>
      </c>
      <c r="X17" s="65" t="s">
        <v>343</v>
      </c>
      <c r="Y17" s="65" t="s">
        <v>314</v>
      </c>
      <c r="Z17" s="65" t="s">
        <v>403</v>
      </c>
      <c r="AA17" s="65" t="s">
        <v>324</v>
      </c>
      <c r="AB17" s="65" t="s">
        <v>860</v>
      </c>
      <c r="AC17" s="65" t="s">
        <v>822</v>
      </c>
      <c r="AD17" s="32"/>
      <c r="AE17" s="32" t="s">
        <v>115</v>
      </c>
      <c r="AF17" s="32"/>
      <c r="AG17" s="32" t="s">
        <v>174</v>
      </c>
      <c r="AH17" s="32" t="s">
        <v>205</v>
      </c>
      <c r="AI17" s="32" t="s">
        <v>243</v>
      </c>
      <c r="AJ17" s="32"/>
    </row>
    <row r="18" spans="1:36" s="31" customFormat="1" ht="132" customHeight="1" thickBot="1" x14ac:dyDescent="0.35">
      <c r="A18" s="50" t="s">
        <v>28</v>
      </c>
      <c r="B18" s="54" t="s">
        <v>29</v>
      </c>
      <c r="C18" s="36">
        <v>10</v>
      </c>
      <c r="D18" s="37">
        <v>7</v>
      </c>
      <c r="E18" s="37">
        <v>5</v>
      </c>
      <c r="F18" s="37">
        <v>0</v>
      </c>
      <c r="G18" s="37">
        <v>10</v>
      </c>
      <c r="H18" s="37">
        <v>0</v>
      </c>
      <c r="I18" s="37">
        <v>10</v>
      </c>
      <c r="J18" s="37">
        <v>10</v>
      </c>
      <c r="K18" s="37">
        <v>0</v>
      </c>
      <c r="L18" s="37">
        <v>0</v>
      </c>
      <c r="M18" s="37">
        <v>9</v>
      </c>
      <c r="N18" s="37">
        <v>10</v>
      </c>
      <c r="O18" s="37">
        <v>10</v>
      </c>
      <c r="P18" s="37">
        <v>10</v>
      </c>
      <c r="Q18" s="37">
        <v>0</v>
      </c>
      <c r="R18" s="37">
        <v>0</v>
      </c>
      <c r="S18" s="37">
        <v>0</v>
      </c>
      <c r="T18" s="46">
        <f>AVERAGE(D18:S18)</f>
        <v>5.0625</v>
      </c>
      <c r="U18" s="67" t="s">
        <v>666</v>
      </c>
      <c r="V18" s="67" t="s">
        <v>667</v>
      </c>
      <c r="W18" s="67" t="s">
        <v>650</v>
      </c>
      <c r="X18" s="67" t="s">
        <v>354</v>
      </c>
      <c r="Y18" s="67" t="s">
        <v>221</v>
      </c>
      <c r="Z18" s="67" t="s">
        <v>371</v>
      </c>
      <c r="AA18" s="67" t="s">
        <v>406</v>
      </c>
      <c r="AB18" s="67" t="s">
        <v>846</v>
      </c>
      <c r="AC18" s="67" t="s">
        <v>863</v>
      </c>
      <c r="AD18" s="37"/>
      <c r="AE18" s="37" t="s">
        <v>100</v>
      </c>
      <c r="AF18" s="37"/>
      <c r="AG18" s="37" t="s">
        <v>170</v>
      </c>
      <c r="AH18" s="37" t="s">
        <v>206</v>
      </c>
      <c r="AI18" s="37" t="s">
        <v>244</v>
      </c>
      <c r="AJ18" s="67" t="s">
        <v>944</v>
      </c>
    </row>
    <row r="19" spans="1:36" ht="15" customHeight="1" thickBot="1" x14ac:dyDescent="0.35">
      <c r="A19" s="11" t="s">
        <v>8</v>
      </c>
      <c r="B19" s="12"/>
      <c r="C19" s="45">
        <f t="shared" ref="C19" si="0">SUM(C14:C18)</f>
        <v>100</v>
      </c>
      <c r="D19" s="45">
        <f>SUM(D14:D18)</f>
        <v>89</v>
      </c>
      <c r="E19" s="45">
        <f t="shared" ref="E19:R19" si="1">SUM(E14:E18)</f>
        <v>92</v>
      </c>
      <c r="F19" s="45">
        <f t="shared" si="1"/>
        <v>87</v>
      </c>
      <c r="G19" s="45">
        <f t="shared" si="1"/>
        <v>98</v>
      </c>
      <c r="H19" s="45">
        <f t="shared" si="1"/>
        <v>75</v>
      </c>
      <c r="I19" s="45">
        <f t="shared" si="1"/>
        <v>80</v>
      </c>
      <c r="J19" s="45">
        <f t="shared" si="1"/>
        <v>100</v>
      </c>
      <c r="K19" s="45">
        <f t="shared" si="1"/>
        <v>90</v>
      </c>
      <c r="L19" s="45">
        <f t="shared" si="1"/>
        <v>85</v>
      </c>
      <c r="M19" s="45">
        <f t="shared" si="1"/>
        <v>91</v>
      </c>
      <c r="N19" s="45">
        <f t="shared" si="1"/>
        <v>100</v>
      </c>
      <c r="O19" s="45">
        <f t="shared" si="1"/>
        <v>100</v>
      </c>
      <c r="P19" s="45">
        <f t="shared" si="1"/>
        <v>95</v>
      </c>
      <c r="Q19" s="45">
        <f t="shared" si="1"/>
        <v>90</v>
      </c>
      <c r="R19" s="45">
        <f t="shared" si="1"/>
        <v>85</v>
      </c>
      <c r="S19" s="45">
        <f>SUM(S14:S18)</f>
        <v>79</v>
      </c>
      <c r="T19" s="68">
        <f>SUM(T14:T18)</f>
        <v>90.654166666666669</v>
      </c>
      <c r="U19" s="28"/>
    </row>
    <row r="22" spans="1:36" x14ac:dyDescent="0.3">
      <c r="A22" s="17"/>
    </row>
    <row r="23" spans="1:36" x14ac:dyDescent="0.3">
      <c r="A23" s="17"/>
    </row>
    <row r="24" spans="1:36" x14ac:dyDescent="0.3">
      <c r="A24" s="17"/>
    </row>
    <row r="26" spans="1:36" ht="15.6" x14ac:dyDescent="0.3">
      <c r="A26" s="13"/>
      <c r="B26" s="14"/>
    </row>
    <row r="27" spans="1:36" ht="15.6" x14ac:dyDescent="0.3">
      <c r="A27" s="13"/>
      <c r="B27" s="13"/>
    </row>
    <row r="28" spans="1:36" ht="15.6" x14ac:dyDescent="0.3">
      <c r="A28" s="15"/>
      <c r="B28" s="15"/>
    </row>
    <row r="29" spans="1:36" ht="15.6" x14ac:dyDescent="0.3">
      <c r="A29" s="15"/>
      <c r="B29" s="15"/>
    </row>
    <row r="30" spans="1:36" ht="15.6" x14ac:dyDescent="0.3">
      <c r="A30" s="15"/>
      <c r="B30" s="15"/>
    </row>
    <row r="31" spans="1:36" ht="15.6" x14ac:dyDescent="0.3">
      <c r="A31" s="13"/>
      <c r="B31" s="15"/>
    </row>
    <row r="32" spans="1:36" ht="15.6" x14ac:dyDescent="0.3">
      <c r="A32" s="13"/>
      <c r="B32" s="13"/>
    </row>
    <row r="33" spans="1:2" ht="15.6" x14ac:dyDescent="0.3">
      <c r="A33" s="15"/>
      <c r="B33" s="15"/>
    </row>
    <row r="34" spans="1:2" ht="15.6" x14ac:dyDescent="0.3">
      <c r="A34" s="15"/>
      <c r="B34" s="15"/>
    </row>
    <row r="35" spans="1:2" ht="15.6" x14ac:dyDescent="0.3">
      <c r="A35" s="13"/>
      <c r="B35" s="15"/>
    </row>
    <row r="36" spans="1:2" ht="15.6" x14ac:dyDescent="0.3">
      <c r="A36" s="13"/>
      <c r="B36" s="13"/>
    </row>
    <row r="37" spans="1:2" ht="15.6" x14ac:dyDescent="0.3">
      <c r="A37" s="15"/>
      <c r="B37" s="15"/>
    </row>
    <row r="38" spans="1:2" ht="15.6" x14ac:dyDescent="0.3">
      <c r="A38" s="13"/>
      <c r="B38" s="15"/>
    </row>
    <row r="39" spans="1:2" ht="15.6" x14ac:dyDescent="0.3">
      <c r="A39" s="13"/>
      <c r="B39" s="13"/>
    </row>
    <row r="40" spans="1:2" ht="15.6" x14ac:dyDescent="0.3">
      <c r="A40" s="15"/>
      <c r="B40" s="15"/>
    </row>
    <row r="41" spans="1:2" ht="15.6" x14ac:dyDescent="0.3">
      <c r="A41" s="16"/>
      <c r="B41" s="13"/>
    </row>
  </sheetData>
  <protectedRanges>
    <protectedRange sqref="F4" name="Range1_1"/>
    <protectedRange sqref="F5" name="Range1_2_1"/>
    <protectedRange sqref="X14:X18" name="Range1"/>
    <protectedRange sqref="Z14:Z18" name="Range1_3"/>
    <protectedRange sqref="AA14:AA18" name="Range1_1_1"/>
    <protectedRange sqref="U14:U18" name="Range1_3_1"/>
    <protectedRange sqref="V14:V18" name="Range1_4"/>
    <protectedRange sqref="W14:W18" name="Range1_1_2"/>
    <protectedRange sqref="AB14:AB18" name="Range1_3_3"/>
    <protectedRange sqref="AC14:AC18" name="Range1_1_3"/>
    <protectedRange sqref="AJ18" name="Range1_2"/>
  </protectedRanges>
  <mergeCells count="3">
    <mergeCell ref="C10:C13"/>
    <mergeCell ref="D10:T10"/>
    <mergeCell ref="U11:AJ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5f5acec-dfe3-4b07-a531-b5b6631dd987" xsi:nil="true"/>
    <lcf76f155ced4ddcb4097134ff3c332f xmlns="c5178ee5-90bb-49b4-98a9-021b31b46cf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487E84-72E5-4947-AB2A-1A623E9772F2}">
  <ds:schemaRefs>
    <ds:schemaRef ds:uri="http://schemas.microsoft.com/sharepoint/v3/contenttype/forms"/>
  </ds:schemaRefs>
</ds:datastoreItem>
</file>

<file path=customXml/itemProps2.xml><?xml version="1.0" encoding="utf-8"?>
<ds:datastoreItem xmlns:ds="http://schemas.openxmlformats.org/officeDocument/2006/customXml" ds:itemID="{9105401B-BCD2-48CC-8998-8378978AF04E}">
  <ds:schemaRefs>
    <ds:schemaRef ds:uri="c5178ee5-90bb-49b4-98a9-021b31b46cf9"/>
    <ds:schemaRef ds:uri="http://www.w3.org/XML/1998/namespace"/>
    <ds:schemaRef ds:uri="c5f5acec-dfe3-4b07-a531-b5b6631dd987"/>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71468B2-04A4-4980-AA4F-E92E35B65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Adelphi Medical Staffing LLC</vt:lpstr>
      <vt:lpstr>Amergis Healthcare Staffing Inc</vt:lpstr>
      <vt:lpstr>American Medical Staffing, Inc</vt:lpstr>
      <vt:lpstr>Applied Behavioral Mental Healt</vt:lpstr>
      <vt:lpstr>Assessment Intervention Managem</vt:lpstr>
      <vt:lpstr>Bilingual Speech Services LLC</vt:lpstr>
      <vt:lpstr>Clinical Staffing Resources</vt:lpstr>
      <vt:lpstr>Delta-T Group Maryland Inc</vt:lpstr>
      <vt:lpstr>ESS Clinical, Inc</vt:lpstr>
      <vt:lpstr>Gifted Intermediate Holdings II</vt:lpstr>
      <vt:lpstr>National Recruiting Consultants</vt:lpstr>
      <vt:lpstr>National Vision Services LLC</vt:lpstr>
      <vt:lpstr>Noe Ramos Ph.D. SP</vt:lpstr>
      <vt:lpstr>Novo Staffing LLC</vt:lpstr>
      <vt:lpstr>Orange Tree Staffing</vt:lpstr>
      <vt:lpstr>Point Quest Therapeutic Service</vt:lpstr>
      <vt:lpstr>Provia Education Workforce Solu</vt:lpstr>
      <vt:lpstr>RCM Technologies USA Inc</vt:lpstr>
      <vt:lpstr>Specialized Assessment and Cons</vt:lpstr>
      <vt:lpstr>Sunburst Workforce Advisors LLC</vt:lpstr>
      <vt:lpstr>The Tact Corporation of NYC</vt:lpstr>
      <vt:lpstr>Therapy Source Inc</vt:lpstr>
      <vt:lpstr>Thrive Therapies Group</vt:lpstr>
      <vt:lpstr>University Instructors LLC</vt:lpstr>
      <vt:lpstr>WestWorks Learning Center, LLC </vt:lpstr>
      <vt:lpstr>Summary of Tabulation</vt:lpstr>
      <vt:lpstr>Vendor Ranking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Mia Harris</dc:creator>
  <cp:keywords/>
  <dc:description/>
  <cp:lastModifiedBy>Humberto Hinojosa</cp:lastModifiedBy>
  <cp:revision/>
  <dcterms:created xsi:type="dcterms:W3CDTF">2024-03-22T19:23:52Z</dcterms:created>
  <dcterms:modified xsi:type="dcterms:W3CDTF">2026-07-28T18:47:03Z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MediaServiceImageTags">
    <vt:lpwstr/>
  </property>
</Properties>
</file>