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umberto.hinojosa2\Downloads\"/>
    </mc:Choice>
  </mc:AlternateContent>
  <xr:revisionPtr revIDLastSave="0" documentId="13_ncr:1_{74F4E4AB-D116-4AFF-B6EF-2B684067E127}" xr6:coauthVersionLast="47" xr6:coauthVersionMax="47" xr10:uidLastSave="{00000000-0000-0000-0000-000000000000}"/>
  <bookViews>
    <workbookView xWindow="-28920" yWindow="-5535" windowWidth="29040" windowHeight="15720" firstSheet="33" activeTab="33" xr2:uid="{642D3173-774A-44DB-90C5-BFD7C0F63596}"/>
  </bookViews>
  <sheets>
    <sheet name="AcademIQ Solutions" sheetId="1" state="hidden" r:id="rId1"/>
    <sheet name="Adelphi Staffing" sheetId="47" state="hidden" r:id="rId2"/>
    <sheet name="American Medical Staffing, Inc" sheetId="48" state="hidden" r:id="rId3"/>
    <sheet name="Applied Behavioral Mental Healt" sheetId="49" state="hidden" r:id="rId4"/>
    <sheet name="Assessment Intervention Managem" sheetId="50" state="hidden" r:id="rId5"/>
    <sheet name="Bilingual Speech Services LLC" sheetId="51" state="hidden" r:id="rId6"/>
    <sheet name="Clinical Staffing Resources" sheetId="52" state="hidden" r:id="rId7"/>
    <sheet name="Columbus Medical Services LLC" sheetId="53" state="hidden" r:id="rId8"/>
    <sheet name="Customized Staffing Solutions L" sheetId="54" state="hidden" r:id="rId9"/>
    <sheet name="Delta-T Group Maryland" sheetId="55" state="hidden" r:id="rId10"/>
    <sheet name="ESS Clinical, Inc" sheetId="56" state="hidden" r:id="rId11"/>
    <sheet name="Gifted Intermediate Holdings II" sheetId="57" state="hidden" r:id="rId12"/>
    <sheet name="Jason Craig dba Central Texas C" sheetId="58" state="hidden" r:id="rId13"/>
    <sheet name="Maxim Healthcare Services, Inc" sheetId="59" state="hidden" r:id="rId14"/>
    <sheet name="McCarty Innovative Solutions, I" sheetId="60" state="hidden" r:id="rId15"/>
    <sheet name="National Recruiting Consultants" sheetId="61" state="hidden" r:id="rId16"/>
    <sheet name="National Vision Services LLC" sheetId="62" state="hidden" r:id="rId17"/>
    <sheet name="Noe Ramos Ph.D. SP" sheetId="63" state="hidden" r:id="rId18"/>
    <sheet name="Orange Tree Staffing" sheetId="64" state="hidden" r:id="rId19"/>
    <sheet name="Princeton Staffing Solutions, L" sheetId="65" state="hidden" r:id="rId20"/>
    <sheet name="Provia Education Workforce Solu" sheetId="66" state="hidden" r:id="rId21"/>
    <sheet name="RAD Speech, LLC" sheetId="67" state="hidden" r:id="rId22"/>
    <sheet name="RCM Technologies USA Inc" sheetId="68" state="hidden" r:id="rId23"/>
    <sheet name="Specialized Assessment and Cons" sheetId="69" state="hidden" r:id="rId24"/>
    <sheet name="Speech Flow Therapy" sheetId="70" state="hidden" r:id="rId25"/>
    <sheet name="SPG Therapy &amp; Education, PC" sheetId="71" state="hidden" r:id="rId26"/>
    <sheet name="Sunburst Workforce Advisors LLC" sheetId="72" state="hidden" r:id="rId27"/>
    <sheet name="Tayloed Behavioral Solutions, L" sheetId="73" state="hidden" r:id="rId28"/>
    <sheet name="Texas Therapy Specialist LLC" sheetId="74" state="hidden" r:id="rId29"/>
    <sheet name="The Tact Corporation of NYC" sheetId="75" state="hidden" r:id="rId30"/>
    <sheet name="Therapy Source, Inc" sheetId="76" state="hidden" r:id="rId31"/>
    <sheet name="Thrive Therapies Group" sheetId="77" state="hidden" r:id="rId32"/>
    <sheet name="WestWorks Learning Center, LLC " sheetId="78" state="hidden" r:id="rId33"/>
    <sheet name="Summary of Tabulation" sheetId="6" r:id="rId34"/>
    <sheet name="Vendor Ranking" sheetId="7"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7" l="1"/>
  <c r="C11" i="7"/>
  <c r="C12" i="7"/>
  <c r="C13" i="7"/>
  <c r="C14" i="7"/>
  <c r="C15" i="7"/>
  <c r="C16" i="7"/>
  <c r="C17" i="7"/>
  <c r="C18" i="7"/>
  <c r="C19" i="7"/>
  <c r="C20" i="7"/>
  <c r="C21" i="7"/>
  <c r="C22" i="7"/>
  <c r="C23" i="7"/>
  <c r="C24" i="7"/>
  <c r="C25" i="7"/>
  <c r="C26" i="7"/>
  <c r="C27" i="7"/>
  <c r="C29" i="7"/>
  <c r="C30" i="7"/>
  <c r="C31" i="7"/>
  <c r="C32" i="7"/>
  <c r="C33" i="7"/>
  <c r="C34" i="7"/>
  <c r="C36" i="7"/>
  <c r="C37" i="7"/>
  <c r="C38" i="7"/>
  <c r="C39" i="7"/>
  <c r="C40" i="7"/>
  <c r="C41" i="7"/>
  <c r="C42" i="7"/>
  <c r="C10"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T14" i="78"/>
  <c r="AJ11" i="6" s="1"/>
  <c r="S19" i="78"/>
  <c r="R19" i="78"/>
  <c r="Q19" i="78"/>
  <c r="P19" i="78"/>
  <c r="O19" i="78"/>
  <c r="N19" i="78"/>
  <c r="M19" i="78"/>
  <c r="L19" i="78"/>
  <c r="K19" i="78"/>
  <c r="J19" i="78"/>
  <c r="I19" i="78"/>
  <c r="H19" i="78"/>
  <c r="G19" i="78"/>
  <c r="F19" i="78"/>
  <c r="E19" i="78"/>
  <c r="D19" i="78"/>
  <c r="C19" i="78"/>
  <c r="T18" i="78"/>
  <c r="AJ15" i="6" s="1"/>
  <c r="T17" i="78"/>
  <c r="AJ14" i="6" s="1"/>
  <c r="T16" i="78"/>
  <c r="AJ13" i="6" s="1"/>
  <c r="T15" i="78"/>
  <c r="AJ12" i="6" s="1"/>
  <c r="S19" i="77"/>
  <c r="R19" i="77"/>
  <c r="Q19" i="77"/>
  <c r="P19" i="77"/>
  <c r="O19" i="77"/>
  <c r="N19" i="77"/>
  <c r="M19" i="77"/>
  <c r="L19" i="77"/>
  <c r="K19" i="77"/>
  <c r="J19" i="77"/>
  <c r="I19" i="77"/>
  <c r="H19" i="77"/>
  <c r="G19" i="77"/>
  <c r="F19" i="77"/>
  <c r="E19" i="77"/>
  <c r="D19" i="77"/>
  <c r="C19" i="77"/>
  <c r="T18" i="77"/>
  <c r="AI15" i="6" s="1"/>
  <c r="T17" i="77"/>
  <c r="AI14" i="6" s="1"/>
  <c r="T16" i="77"/>
  <c r="AI13" i="6" s="1"/>
  <c r="T15" i="77"/>
  <c r="AI12" i="6" s="1"/>
  <c r="T14" i="77"/>
  <c r="AI11" i="6" s="1"/>
  <c r="S19" i="76"/>
  <c r="R19" i="76"/>
  <c r="Q19" i="76"/>
  <c r="P19" i="76"/>
  <c r="O19" i="76"/>
  <c r="N19" i="76"/>
  <c r="M19" i="76"/>
  <c r="L19" i="76"/>
  <c r="K19" i="76"/>
  <c r="J19" i="76"/>
  <c r="I19" i="76"/>
  <c r="H19" i="76"/>
  <c r="G19" i="76"/>
  <c r="F19" i="76"/>
  <c r="E19" i="76"/>
  <c r="D19" i="76"/>
  <c r="C19" i="76"/>
  <c r="T18" i="76"/>
  <c r="AH15" i="6" s="1"/>
  <c r="T17" i="76"/>
  <c r="AH14" i="6" s="1"/>
  <c r="T16" i="76"/>
  <c r="AH13" i="6" s="1"/>
  <c r="T15" i="76"/>
  <c r="AH12" i="6" s="1"/>
  <c r="T14" i="76"/>
  <c r="AH11" i="6" s="1"/>
  <c r="S19" i="75"/>
  <c r="R19" i="75"/>
  <c r="Q19" i="75"/>
  <c r="P19" i="75"/>
  <c r="O19" i="75"/>
  <c r="N19" i="75"/>
  <c r="M19" i="75"/>
  <c r="L19" i="75"/>
  <c r="K19" i="75"/>
  <c r="J19" i="75"/>
  <c r="I19" i="75"/>
  <c r="H19" i="75"/>
  <c r="G19" i="75"/>
  <c r="F19" i="75"/>
  <c r="E19" i="75"/>
  <c r="D19" i="75"/>
  <c r="C19" i="75"/>
  <c r="T18" i="75"/>
  <c r="AG15" i="6" s="1"/>
  <c r="T17" i="75"/>
  <c r="AG14" i="6" s="1"/>
  <c r="T16" i="75"/>
  <c r="AG13" i="6" s="1"/>
  <c r="T15" i="75"/>
  <c r="AG12" i="6" s="1"/>
  <c r="T14" i="75"/>
  <c r="AG11" i="6" s="1"/>
  <c r="S19" i="74"/>
  <c r="R19" i="74"/>
  <c r="Q19" i="74"/>
  <c r="P19" i="74"/>
  <c r="O19" i="74"/>
  <c r="N19" i="74"/>
  <c r="M19" i="74"/>
  <c r="L19" i="74"/>
  <c r="K19" i="74"/>
  <c r="J19" i="74"/>
  <c r="I19" i="74"/>
  <c r="H19" i="74"/>
  <c r="G19" i="74"/>
  <c r="F19" i="74"/>
  <c r="E19" i="74"/>
  <c r="D19" i="74"/>
  <c r="C19" i="74"/>
  <c r="T18" i="74"/>
  <c r="AF15" i="6" s="1"/>
  <c r="T17" i="74"/>
  <c r="AF14" i="6" s="1"/>
  <c r="T16" i="74"/>
  <c r="AF13" i="6" s="1"/>
  <c r="T15" i="74"/>
  <c r="AF12" i="6" s="1"/>
  <c r="T14" i="74"/>
  <c r="AF11" i="6" s="1"/>
  <c r="S19" i="73"/>
  <c r="R19" i="73"/>
  <c r="Q19" i="73"/>
  <c r="P19" i="73"/>
  <c r="O19" i="73"/>
  <c r="N19" i="73"/>
  <c r="M19" i="73"/>
  <c r="L19" i="73"/>
  <c r="K19" i="73"/>
  <c r="J19" i="73"/>
  <c r="I19" i="73"/>
  <c r="H19" i="73"/>
  <c r="G19" i="73"/>
  <c r="F19" i="73"/>
  <c r="E19" i="73"/>
  <c r="D19" i="73"/>
  <c r="C19" i="73"/>
  <c r="T18" i="73"/>
  <c r="AE15" i="6" s="1"/>
  <c r="T17" i="73"/>
  <c r="AE14" i="6" s="1"/>
  <c r="T16" i="73"/>
  <c r="AE13" i="6" s="1"/>
  <c r="T15" i="73"/>
  <c r="AE12" i="6" s="1"/>
  <c r="T14" i="73"/>
  <c r="AE11" i="6" s="1"/>
  <c r="S19" i="72"/>
  <c r="R19" i="72"/>
  <c r="Q19" i="72"/>
  <c r="P19" i="72"/>
  <c r="O19" i="72"/>
  <c r="N19" i="72"/>
  <c r="M19" i="72"/>
  <c r="L19" i="72"/>
  <c r="K19" i="72"/>
  <c r="J19" i="72"/>
  <c r="I19" i="72"/>
  <c r="H19" i="72"/>
  <c r="G19" i="72"/>
  <c r="F19" i="72"/>
  <c r="E19" i="72"/>
  <c r="D19" i="72"/>
  <c r="C19" i="72"/>
  <c r="T18" i="72"/>
  <c r="AD15" i="6" s="1"/>
  <c r="T17" i="72"/>
  <c r="AD14" i="6" s="1"/>
  <c r="T16" i="72"/>
  <c r="AD13" i="6" s="1"/>
  <c r="T15" i="72"/>
  <c r="AD12" i="6" s="1"/>
  <c r="T14" i="72"/>
  <c r="AD11" i="6" s="1"/>
  <c r="S19" i="71"/>
  <c r="R19" i="71"/>
  <c r="Q19" i="71"/>
  <c r="P19" i="71"/>
  <c r="O19" i="71"/>
  <c r="N19" i="71"/>
  <c r="M19" i="71"/>
  <c r="L19" i="71"/>
  <c r="K19" i="71"/>
  <c r="J19" i="71"/>
  <c r="I19" i="71"/>
  <c r="H19" i="71"/>
  <c r="G19" i="71"/>
  <c r="F19" i="71"/>
  <c r="E19" i="71"/>
  <c r="D19" i="71"/>
  <c r="C19" i="71"/>
  <c r="T18" i="71"/>
  <c r="AC15" i="6" s="1"/>
  <c r="T17" i="71"/>
  <c r="AC14" i="6" s="1"/>
  <c r="T16" i="71"/>
  <c r="AC13" i="6" s="1"/>
  <c r="T15" i="71"/>
  <c r="AC12" i="6" s="1"/>
  <c r="T14" i="71"/>
  <c r="AC11" i="6" s="1"/>
  <c r="S19" i="70"/>
  <c r="R19" i="70"/>
  <c r="Q19" i="70"/>
  <c r="P19" i="70"/>
  <c r="O19" i="70"/>
  <c r="N19" i="70"/>
  <c r="M19" i="70"/>
  <c r="L19" i="70"/>
  <c r="K19" i="70"/>
  <c r="J19" i="70"/>
  <c r="I19" i="70"/>
  <c r="H19" i="70"/>
  <c r="G19" i="70"/>
  <c r="F19" i="70"/>
  <c r="E19" i="70"/>
  <c r="D19" i="70"/>
  <c r="C19" i="70"/>
  <c r="T18" i="70"/>
  <c r="AB15" i="6" s="1"/>
  <c r="T17" i="70"/>
  <c r="AB14" i="6" s="1"/>
  <c r="T16" i="70"/>
  <c r="AB13" i="6" s="1"/>
  <c r="T15" i="70"/>
  <c r="AB12" i="6" s="1"/>
  <c r="T14" i="70"/>
  <c r="AB11" i="6" s="1"/>
  <c r="S19" i="69"/>
  <c r="R19" i="69"/>
  <c r="Q19" i="69"/>
  <c r="P19" i="69"/>
  <c r="O19" i="69"/>
  <c r="N19" i="69"/>
  <c r="M19" i="69"/>
  <c r="L19" i="69"/>
  <c r="K19" i="69"/>
  <c r="J19" i="69"/>
  <c r="I19" i="69"/>
  <c r="H19" i="69"/>
  <c r="G19" i="69"/>
  <c r="F19" i="69"/>
  <c r="E19" i="69"/>
  <c r="D19" i="69"/>
  <c r="C19" i="69"/>
  <c r="T18" i="69"/>
  <c r="AA15" i="6" s="1"/>
  <c r="T17" i="69"/>
  <c r="AA14" i="6" s="1"/>
  <c r="T16" i="69"/>
  <c r="AA13" i="6" s="1"/>
  <c r="T15" i="69"/>
  <c r="AA12" i="6" s="1"/>
  <c r="T14" i="69"/>
  <c r="AA11" i="6" s="1"/>
  <c r="S19" i="68"/>
  <c r="R19" i="68"/>
  <c r="Q19" i="68"/>
  <c r="P19" i="68"/>
  <c r="O19" i="68"/>
  <c r="N19" i="68"/>
  <c r="M19" i="68"/>
  <c r="L19" i="68"/>
  <c r="K19" i="68"/>
  <c r="J19" i="68"/>
  <c r="I19" i="68"/>
  <c r="H19" i="68"/>
  <c r="G19" i="68"/>
  <c r="F19" i="68"/>
  <c r="E19" i="68"/>
  <c r="D19" i="68"/>
  <c r="C19" i="68"/>
  <c r="T18" i="68"/>
  <c r="Z15" i="6" s="1"/>
  <c r="T17" i="68"/>
  <c r="Z14" i="6" s="1"/>
  <c r="T16" i="68"/>
  <c r="Z13" i="6" s="1"/>
  <c r="T15" i="68"/>
  <c r="Z12" i="6" s="1"/>
  <c r="T14" i="68"/>
  <c r="Z11" i="6" s="1"/>
  <c r="S19" i="67"/>
  <c r="R19" i="67"/>
  <c r="Q19" i="67"/>
  <c r="P19" i="67"/>
  <c r="O19" i="67"/>
  <c r="N19" i="67"/>
  <c r="M19" i="67"/>
  <c r="L19" i="67"/>
  <c r="K19" i="67"/>
  <c r="J19" i="67"/>
  <c r="I19" i="67"/>
  <c r="H19" i="67"/>
  <c r="G19" i="67"/>
  <c r="F19" i="67"/>
  <c r="E19" i="67"/>
  <c r="D19" i="67"/>
  <c r="C19" i="67"/>
  <c r="T18" i="67"/>
  <c r="Y15" i="6" s="1"/>
  <c r="T17" i="67"/>
  <c r="Y14" i="6" s="1"/>
  <c r="T16" i="67"/>
  <c r="Y13" i="6" s="1"/>
  <c r="T15" i="67"/>
  <c r="Y12" i="6" s="1"/>
  <c r="T14" i="67"/>
  <c r="Y11" i="6" s="1"/>
  <c r="S19" i="66"/>
  <c r="R19" i="66"/>
  <c r="Q19" i="66"/>
  <c r="P19" i="66"/>
  <c r="O19" i="66"/>
  <c r="N19" i="66"/>
  <c r="M19" i="66"/>
  <c r="L19" i="66"/>
  <c r="K19" i="66"/>
  <c r="J19" i="66"/>
  <c r="I19" i="66"/>
  <c r="H19" i="66"/>
  <c r="G19" i="66"/>
  <c r="F19" i="66"/>
  <c r="E19" i="66"/>
  <c r="D19" i="66"/>
  <c r="C19" i="66"/>
  <c r="T18" i="66"/>
  <c r="X15" i="6" s="1"/>
  <c r="T17" i="66"/>
  <c r="X14" i="6" s="1"/>
  <c r="T16" i="66"/>
  <c r="X13" i="6" s="1"/>
  <c r="T15" i="66"/>
  <c r="X12" i="6" s="1"/>
  <c r="T14" i="66"/>
  <c r="X11" i="6" s="1"/>
  <c r="S19" i="65"/>
  <c r="R19" i="65"/>
  <c r="Q19" i="65"/>
  <c r="P19" i="65"/>
  <c r="O19" i="65"/>
  <c r="N19" i="65"/>
  <c r="M19" i="65"/>
  <c r="L19" i="65"/>
  <c r="K19" i="65"/>
  <c r="J19" i="65"/>
  <c r="I19" i="65"/>
  <c r="H19" i="65"/>
  <c r="G19" i="65"/>
  <c r="F19" i="65"/>
  <c r="E19" i="65"/>
  <c r="D19" i="65"/>
  <c r="C19" i="65"/>
  <c r="T18" i="65"/>
  <c r="T17" i="65"/>
  <c r="T16" i="65"/>
  <c r="T15" i="65"/>
  <c r="T14" i="65"/>
  <c r="R19" i="64"/>
  <c r="Q19" i="64"/>
  <c r="P19" i="64"/>
  <c r="O19" i="64"/>
  <c r="N19" i="64"/>
  <c r="M19" i="64"/>
  <c r="L19" i="64"/>
  <c r="K19" i="64"/>
  <c r="J19" i="64"/>
  <c r="I19" i="64"/>
  <c r="H19" i="64"/>
  <c r="G19" i="64"/>
  <c r="F19" i="64"/>
  <c r="E19" i="64"/>
  <c r="D19" i="64"/>
  <c r="C19" i="64"/>
  <c r="S18" i="64"/>
  <c r="V15" i="6" s="1"/>
  <c r="S17" i="64"/>
  <c r="V14" i="6" s="1"/>
  <c r="S16" i="64"/>
  <c r="V13" i="6" s="1"/>
  <c r="S15" i="64"/>
  <c r="V12" i="6" s="1"/>
  <c r="S14" i="64"/>
  <c r="V11" i="6" s="1"/>
  <c r="S19" i="63"/>
  <c r="R19" i="63"/>
  <c r="Q19" i="63"/>
  <c r="P19" i="63"/>
  <c r="O19" i="63"/>
  <c r="N19" i="63"/>
  <c r="M19" i="63"/>
  <c r="L19" i="63"/>
  <c r="K19" i="63"/>
  <c r="J19" i="63"/>
  <c r="I19" i="63"/>
  <c r="H19" i="63"/>
  <c r="G19" i="63"/>
  <c r="F19" i="63"/>
  <c r="E19" i="63"/>
  <c r="D19" i="63"/>
  <c r="C19" i="63"/>
  <c r="T18" i="63"/>
  <c r="U15" i="6" s="1"/>
  <c r="T17" i="63"/>
  <c r="U14" i="6" s="1"/>
  <c r="T16" i="63"/>
  <c r="U13" i="6" s="1"/>
  <c r="T15" i="63"/>
  <c r="U12" i="6" s="1"/>
  <c r="T14" i="63"/>
  <c r="S19" i="62"/>
  <c r="R19" i="62"/>
  <c r="Q19" i="62"/>
  <c r="P19" i="62"/>
  <c r="O19" i="62"/>
  <c r="N19" i="62"/>
  <c r="M19" i="62"/>
  <c r="L19" i="62"/>
  <c r="K19" i="62"/>
  <c r="J19" i="62"/>
  <c r="I19" i="62"/>
  <c r="H19" i="62"/>
  <c r="G19" i="62"/>
  <c r="F19" i="62"/>
  <c r="E19" i="62"/>
  <c r="D19" i="62"/>
  <c r="C19" i="62"/>
  <c r="T18" i="62"/>
  <c r="T15" i="6" s="1"/>
  <c r="T17" i="62"/>
  <c r="T14" i="6" s="1"/>
  <c r="T16" i="62"/>
  <c r="T13" i="6" s="1"/>
  <c r="T15" i="62"/>
  <c r="T12" i="6" s="1"/>
  <c r="T14" i="62"/>
  <c r="T11" i="6" s="1"/>
  <c r="S19" i="61"/>
  <c r="R19" i="61"/>
  <c r="Q19" i="61"/>
  <c r="P19" i="61"/>
  <c r="O19" i="61"/>
  <c r="N19" i="61"/>
  <c r="M19" i="61"/>
  <c r="L19" i="61"/>
  <c r="K19" i="61"/>
  <c r="J19" i="61"/>
  <c r="I19" i="61"/>
  <c r="H19" i="61"/>
  <c r="G19" i="61"/>
  <c r="F19" i="61"/>
  <c r="E19" i="61"/>
  <c r="D19" i="61"/>
  <c r="C19" i="61"/>
  <c r="T18" i="61"/>
  <c r="S15" i="6" s="1"/>
  <c r="T17" i="61"/>
  <c r="S14" i="6" s="1"/>
  <c r="T16" i="61"/>
  <c r="S13" i="6" s="1"/>
  <c r="T15" i="61"/>
  <c r="S12" i="6" s="1"/>
  <c r="T14" i="61"/>
  <c r="S11" i="6" s="1"/>
  <c r="S19" i="60"/>
  <c r="R19" i="60"/>
  <c r="Q19" i="60"/>
  <c r="P19" i="60"/>
  <c r="O19" i="60"/>
  <c r="N19" i="60"/>
  <c r="M19" i="60"/>
  <c r="L19" i="60"/>
  <c r="K19" i="60"/>
  <c r="J19" i="60"/>
  <c r="I19" i="60"/>
  <c r="H19" i="60"/>
  <c r="G19" i="60"/>
  <c r="F19" i="60"/>
  <c r="E19" i="60"/>
  <c r="D19" i="60"/>
  <c r="C19" i="60"/>
  <c r="T18" i="60"/>
  <c r="R15" i="6" s="1"/>
  <c r="T17" i="60"/>
  <c r="R14" i="6" s="1"/>
  <c r="T16" i="60"/>
  <c r="R13" i="6" s="1"/>
  <c r="T15" i="60"/>
  <c r="R12" i="6" s="1"/>
  <c r="T14" i="60"/>
  <c r="S19" i="59"/>
  <c r="R19" i="59"/>
  <c r="Q19" i="59"/>
  <c r="P19" i="59"/>
  <c r="O19" i="59"/>
  <c r="N19" i="59"/>
  <c r="M19" i="59"/>
  <c r="L19" i="59"/>
  <c r="K19" i="59"/>
  <c r="J19" i="59"/>
  <c r="I19" i="59"/>
  <c r="H19" i="59"/>
  <c r="G19" i="59"/>
  <c r="F19" i="59"/>
  <c r="E19" i="59"/>
  <c r="D19" i="59"/>
  <c r="C19" i="59"/>
  <c r="T18" i="59"/>
  <c r="Q15" i="6" s="1"/>
  <c r="T17" i="59"/>
  <c r="Q14" i="6" s="1"/>
  <c r="T16" i="59"/>
  <c r="Q13" i="6" s="1"/>
  <c r="T15" i="59"/>
  <c r="Q12" i="6" s="1"/>
  <c r="T14" i="59"/>
  <c r="S19" i="58"/>
  <c r="R19" i="58"/>
  <c r="Q19" i="58"/>
  <c r="P19" i="58"/>
  <c r="O19" i="58"/>
  <c r="N19" i="58"/>
  <c r="M19" i="58"/>
  <c r="L19" i="58"/>
  <c r="K19" i="58"/>
  <c r="J19" i="58"/>
  <c r="I19" i="58"/>
  <c r="H19" i="58"/>
  <c r="G19" i="58"/>
  <c r="F19" i="58"/>
  <c r="E19" i="58"/>
  <c r="D19" i="58"/>
  <c r="C19" i="58"/>
  <c r="T18" i="58"/>
  <c r="P15" i="6" s="1"/>
  <c r="T17" i="58"/>
  <c r="P14" i="6" s="1"/>
  <c r="T16" i="58"/>
  <c r="P13" i="6" s="1"/>
  <c r="T15" i="58"/>
  <c r="P12" i="6" s="1"/>
  <c r="T14" i="58"/>
  <c r="S19" i="57"/>
  <c r="R19" i="57"/>
  <c r="Q19" i="57"/>
  <c r="P19" i="57"/>
  <c r="O19" i="57"/>
  <c r="N19" i="57"/>
  <c r="M19" i="57"/>
  <c r="L19" i="57"/>
  <c r="K19" i="57"/>
  <c r="J19" i="57"/>
  <c r="I19" i="57"/>
  <c r="H19" i="57"/>
  <c r="G19" i="57"/>
  <c r="F19" i="57"/>
  <c r="E19" i="57"/>
  <c r="D19" i="57"/>
  <c r="C19" i="57"/>
  <c r="T18" i="57"/>
  <c r="O15" i="6" s="1"/>
  <c r="T17" i="57"/>
  <c r="O14" i="6" s="1"/>
  <c r="T16" i="57"/>
  <c r="O13" i="6" s="1"/>
  <c r="T15" i="57"/>
  <c r="O12" i="6" s="1"/>
  <c r="T14" i="57"/>
  <c r="O11" i="6" s="1"/>
  <c r="S19" i="56"/>
  <c r="R19" i="56"/>
  <c r="Q19" i="56"/>
  <c r="P19" i="56"/>
  <c r="O19" i="56"/>
  <c r="N19" i="56"/>
  <c r="M19" i="56"/>
  <c r="L19" i="56"/>
  <c r="K19" i="56"/>
  <c r="J19" i="56"/>
  <c r="I19" i="56"/>
  <c r="H19" i="56"/>
  <c r="G19" i="56"/>
  <c r="F19" i="56"/>
  <c r="E19" i="56"/>
  <c r="D19" i="56"/>
  <c r="C19" i="56"/>
  <c r="T18" i="56"/>
  <c r="N15" i="6" s="1"/>
  <c r="T17" i="56"/>
  <c r="N14" i="6" s="1"/>
  <c r="T16" i="56"/>
  <c r="N13" i="6" s="1"/>
  <c r="T15" i="56"/>
  <c r="N12" i="6" s="1"/>
  <c r="T14" i="56"/>
  <c r="N11" i="6" s="1"/>
  <c r="S19" i="55"/>
  <c r="R19" i="55"/>
  <c r="Q19" i="55"/>
  <c r="P19" i="55"/>
  <c r="O19" i="55"/>
  <c r="N19" i="55"/>
  <c r="M19" i="55"/>
  <c r="L19" i="55"/>
  <c r="K19" i="55"/>
  <c r="J19" i="55"/>
  <c r="I19" i="55"/>
  <c r="H19" i="55"/>
  <c r="G19" i="55"/>
  <c r="F19" i="55"/>
  <c r="E19" i="55"/>
  <c r="D19" i="55"/>
  <c r="C19" i="55"/>
  <c r="T18" i="55"/>
  <c r="M15" i="6" s="1"/>
  <c r="T17" i="55"/>
  <c r="M14" i="6" s="1"/>
  <c r="T16" i="55"/>
  <c r="M13" i="6" s="1"/>
  <c r="T15" i="55"/>
  <c r="M12" i="6" s="1"/>
  <c r="T14" i="55"/>
  <c r="M11" i="6" s="1"/>
  <c r="S19" i="54"/>
  <c r="R19" i="54"/>
  <c r="Q19" i="54"/>
  <c r="P19" i="54"/>
  <c r="O19" i="54"/>
  <c r="N19" i="54"/>
  <c r="M19" i="54"/>
  <c r="L19" i="54"/>
  <c r="K19" i="54"/>
  <c r="J19" i="54"/>
  <c r="I19" i="54"/>
  <c r="H19" i="54"/>
  <c r="G19" i="54"/>
  <c r="F19" i="54"/>
  <c r="E19" i="54"/>
  <c r="D19" i="54"/>
  <c r="C19" i="54"/>
  <c r="T18" i="54"/>
  <c r="L15" i="6" s="1"/>
  <c r="T17" i="54"/>
  <c r="L14" i="6" s="1"/>
  <c r="T16" i="54"/>
  <c r="L13" i="6" s="1"/>
  <c r="T15" i="54"/>
  <c r="L12" i="6" s="1"/>
  <c r="T14" i="54"/>
  <c r="S19" i="53"/>
  <c r="R19" i="53"/>
  <c r="Q19" i="53"/>
  <c r="P19" i="53"/>
  <c r="O19" i="53"/>
  <c r="N19" i="53"/>
  <c r="M19" i="53"/>
  <c r="L19" i="53"/>
  <c r="K19" i="53"/>
  <c r="J19" i="53"/>
  <c r="I19" i="53"/>
  <c r="H19" i="53"/>
  <c r="G19" i="53"/>
  <c r="F19" i="53"/>
  <c r="E19" i="53"/>
  <c r="D19" i="53"/>
  <c r="C19" i="53"/>
  <c r="T18" i="53"/>
  <c r="K15" i="6" s="1"/>
  <c r="T17" i="53"/>
  <c r="K14" i="6" s="1"/>
  <c r="T16" i="53"/>
  <c r="K13" i="6" s="1"/>
  <c r="T15" i="53"/>
  <c r="K12" i="6" s="1"/>
  <c r="T14" i="53"/>
  <c r="K11" i="6" s="1"/>
  <c r="S19" i="52"/>
  <c r="R19" i="52"/>
  <c r="Q19" i="52"/>
  <c r="P19" i="52"/>
  <c r="O19" i="52"/>
  <c r="N19" i="52"/>
  <c r="M19" i="52"/>
  <c r="L19" i="52"/>
  <c r="K19" i="52"/>
  <c r="J19" i="52"/>
  <c r="I19" i="52"/>
  <c r="H19" i="52"/>
  <c r="G19" i="52"/>
  <c r="F19" i="52"/>
  <c r="E19" i="52"/>
  <c r="D19" i="52"/>
  <c r="C19" i="52"/>
  <c r="T18" i="52"/>
  <c r="J15" i="6" s="1"/>
  <c r="T17" i="52"/>
  <c r="J14" i="6" s="1"/>
  <c r="T16" i="52"/>
  <c r="J13" i="6" s="1"/>
  <c r="T15" i="52"/>
  <c r="J12" i="6" s="1"/>
  <c r="T14" i="52"/>
  <c r="S19" i="51"/>
  <c r="R19" i="51"/>
  <c r="Q19" i="51"/>
  <c r="P19" i="51"/>
  <c r="O19" i="51"/>
  <c r="N19" i="51"/>
  <c r="M19" i="51"/>
  <c r="L19" i="51"/>
  <c r="K19" i="51"/>
  <c r="J19" i="51"/>
  <c r="I19" i="51"/>
  <c r="H19" i="51"/>
  <c r="G19" i="51"/>
  <c r="F19" i="51"/>
  <c r="E19" i="51"/>
  <c r="D19" i="51"/>
  <c r="C19" i="51"/>
  <c r="T18" i="51"/>
  <c r="I15" i="6" s="1"/>
  <c r="T17" i="51"/>
  <c r="I14" i="6" s="1"/>
  <c r="T16" i="51"/>
  <c r="I13" i="6" s="1"/>
  <c r="T15" i="51"/>
  <c r="I12" i="6" s="1"/>
  <c r="T14" i="51"/>
  <c r="S19" i="50"/>
  <c r="R19" i="50"/>
  <c r="Q19" i="50"/>
  <c r="P19" i="50"/>
  <c r="O19" i="50"/>
  <c r="N19" i="50"/>
  <c r="M19" i="50"/>
  <c r="L19" i="50"/>
  <c r="K19" i="50"/>
  <c r="J19" i="50"/>
  <c r="I19" i="50"/>
  <c r="H19" i="50"/>
  <c r="G19" i="50"/>
  <c r="F19" i="50"/>
  <c r="E19" i="50"/>
  <c r="D19" i="50"/>
  <c r="C19" i="50"/>
  <c r="T18" i="50"/>
  <c r="H15" i="6" s="1"/>
  <c r="T17" i="50"/>
  <c r="H14" i="6" s="1"/>
  <c r="T16" i="50"/>
  <c r="H13" i="6" s="1"/>
  <c r="T15" i="50"/>
  <c r="H12" i="6" s="1"/>
  <c r="T14" i="50"/>
  <c r="S19" i="49"/>
  <c r="R19" i="49"/>
  <c r="Q19" i="49"/>
  <c r="P19" i="49"/>
  <c r="O19" i="49"/>
  <c r="N19" i="49"/>
  <c r="M19" i="49"/>
  <c r="L19" i="49"/>
  <c r="K19" i="49"/>
  <c r="J19" i="49"/>
  <c r="I19" i="49"/>
  <c r="H19" i="49"/>
  <c r="G19" i="49"/>
  <c r="F19" i="49"/>
  <c r="E19" i="49"/>
  <c r="D19" i="49"/>
  <c r="C19" i="49"/>
  <c r="T18" i="49"/>
  <c r="G15" i="6" s="1"/>
  <c r="T17" i="49"/>
  <c r="G14" i="6" s="1"/>
  <c r="T16" i="49"/>
  <c r="G13" i="6" s="1"/>
  <c r="T15" i="49"/>
  <c r="G12" i="6" s="1"/>
  <c r="T14" i="49"/>
  <c r="G11" i="6" s="1"/>
  <c r="S19" i="48"/>
  <c r="R19" i="48"/>
  <c r="Q19" i="48"/>
  <c r="P19" i="48"/>
  <c r="O19" i="48"/>
  <c r="N19" i="48"/>
  <c r="M19" i="48"/>
  <c r="L19" i="48"/>
  <c r="K19" i="48"/>
  <c r="J19" i="48"/>
  <c r="I19" i="48"/>
  <c r="H19" i="48"/>
  <c r="G19" i="48"/>
  <c r="F19" i="48"/>
  <c r="E19" i="48"/>
  <c r="D19" i="48"/>
  <c r="C19" i="48"/>
  <c r="T18" i="48"/>
  <c r="F15" i="6" s="1"/>
  <c r="T17" i="48"/>
  <c r="F14" i="6" s="1"/>
  <c r="T16" i="48"/>
  <c r="F13" i="6" s="1"/>
  <c r="T15" i="48"/>
  <c r="F12" i="6" s="1"/>
  <c r="T14" i="48"/>
  <c r="S19" i="47"/>
  <c r="R19" i="47"/>
  <c r="Q19" i="47"/>
  <c r="P19" i="47"/>
  <c r="O19" i="47"/>
  <c r="N19" i="47"/>
  <c r="M19" i="47"/>
  <c r="L19" i="47"/>
  <c r="K19" i="47"/>
  <c r="J19" i="47"/>
  <c r="I19" i="47"/>
  <c r="H19" i="47"/>
  <c r="G19" i="47"/>
  <c r="F19" i="47"/>
  <c r="E19" i="47"/>
  <c r="D19" i="47"/>
  <c r="C19" i="47"/>
  <c r="T18" i="47"/>
  <c r="E15" i="6" s="1"/>
  <c r="T17" i="47"/>
  <c r="E14" i="6" s="1"/>
  <c r="T16" i="47"/>
  <c r="E13" i="6" s="1"/>
  <c r="T15" i="47"/>
  <c r="E12" i="6" s="1"/>
  <c r="T14" i="47"/>
  <c r="E11" i="6" s="1"/>
  <c r="S19" i="1"/>
  <c r="E19" i="1"/>
  <c r="F19" i="1"/>
  <c r="G19" i="1"/>
  <c r="H19" i="1"/>
  <c r="I19" i="1"/>
  <c r="J19" i="1"/>
  <c r="K19" i="1"/>
  <c r="L19" i="1"/>
  <c r="M19" i="1"/>
  <c r="N19" i="1"/>
  <c r="O19" i="1"/>
  <c r="P19" i="1"/>
  <c r="Q19" i="1"/>
  <c r="R19" i="1"/>
  <c r="D19" i="1"/>
  <c r="T18" i="1"/>
  <c r="T15" i="1"/>
  <c r="T16" i="1"/>
  <c r="T17" i="1"/>
  <c r="T14" i="1"/>
  <c r="A14" i="7"/>
  <c r="A13" i="7"/>
  <c r="A12" i="7"/>
  <c r="A11" i="7"/>
  <c r="A10" i="7"/>
  <c r="T19" i="76" l="1"/>
  <c r="T19" i="51"/>
  <c r="T19" i="74"/>
  <c r="T19" i="66"/>
  <c r="T19" i="52"/>
  <c r="J11" i="6"/>
  <c r="T19" i="50"/>
  <c r="T19" i="78"/>
  <c r="T19" i="77"/>
  <c r="T19" i="75"/>
  <c r="T19" i="73"/>
  <c r="T19" i="72"/>
  <c r="T19" i="71"/>
  <c r="T19" i="70"/>
  <c r="T19" i="69"/>
  <c r="T19" i="68"/>
  <c r="T19" i="67"/>
  <c r="T19" i="63"/>
  <c r="T19" i="62"/>
  <c r="T19" i="60"/>
  <c r="T19" i="59"/>
  <c r="T19" i="58"/>
  <c r="T19" i="55"/>
  <c r="T19" i="54"/>
  <c r="T19" i="53"/>
  <c r="W11" i="6"/>
  <c r="T19" i="65"/>
  <c r="W12" i="6"/>
  <c r="W13" i="6"/>
  <c r="W14" i="6"/>
  <c r="W15" i="6"/>
  <c r="S19" i="64"/>
  <c r="U11" i="6"/>
  <c r="T19" i="61"/>
  <c r="R11" i="6"/>
  <c r="Q11" i="6"/>
  <c r="P11" i="6"/>
  <c r="T19" i="57"/>
  <c r="T19" i="56"/>
  <c r="L11" i="6"/>
  <c r="I11" i="6"/>
  <c r="H11" i="6"/>
  <c r="T19" i="49"/>
  <c r="T19" i="48"/>
  <c r="F11" i="6"/>
  <c r="F17" i="6" s="1"/>
  <c r="T19" i="47"/>
  <c r="T19" i="1"/>
  <c r="AG17" i="6" l="1"/>
  <c r="B39" i="7" s="1"/>
  <c r="AB17" i="6"/>
  <c r="B34" i="7" s="1"/>
  <c r="AC17" i="6"/>
  <c r="B35" i="7" s="1"/>
  <c r="AD17" i="6"/>
  <c r="B36" i="7" s="1"/>
  <c r="AA17" i="6"/>
  <c r="B33" i="7" s="1"/>
  <c r="AF17" i="6"/>
  <c r="B38" i="7" s="1"/>
  <c r="Y17" i="6"/>
  <c r="B31" i="7" s="1"/>
  <c r="W17" i="6"/>
  <c r="B29" i="7" s="1"/>
  <c r="AJ17" i="6"/>
  <c r="B42" i="7" s="1"/>
  <c r="AE17" i="6"/>
  <c r="B37" i="7" s="1"/>
  <c r="Z17" i="6"/>
  <c r="B32" i="7" s="1"/>
  <c r="AH17" i="6"/>
  <c r="B40" i="7" s="1"/>
  <c r="X17" i="6"/>
  <c r="B30" i="7" s="1"/>
  <c r="AI17" i="6"/>
  <c r="B41" i="7" s="1"/>
  <c r="C19" i="1"/>
  <c r="N17" i="6" l="1"/>
  <c r="K17" i="6"/>
  <c r="B20" i="7" l="1"/>
  <c r="B17" i="7"/>
  <c r="V17" i="6"/>
  <c r="B28" i="7" s="1"/>
  <c r="C28" i="7" s="1"/>
  <c r="D14" i="6"/>
  <c r="D13" i="6"/>
  <c r="D12" i="6"/>
  <c r="D11" i="6"/>
  <c r="D15" i="6"/>
  <c r="D17" i="6" l="1"/>
  <c r="T17" i="6"/>
  <c r="B26" i="7" s="1"/>
  <c r="S17" i="6"/>
  <c r="B25" i="7" s="1"/>
  <c r="R17" i="6"/>
  <c r="B24" i="7" s="1"/>
  <c r="P17" i="6"/>
  <c r="B22" i="7" s="1"/>
  <c r="M17" i="6"/>
  <c r="J17" i="6"/>
  <c r="I17" i="6"/>
  <c r="E17" i="6"/>
  <c r="U17" i="6"/>
  <c r="B27" i="7" s="1"/>
  <c r="Q17" i="6"/>
  <c r="B23" i="7" s="1"/>
  <c r="O17" i="6"/>
  <c r="L17" i="6"/>
  <c r="C16" i="6"/>
  <c r="B21" i="7" l="1"/>
  <c r="B19" i="7"/>
  <c r="B18" i="7"/>
  <c r="B16" i="7"/>
  <c r="B15" i="7"/>
  <c r="B11" i="7"/>
  <c r="B10" i="7"/>
  <c r="B12" i="7"/>
  <c r="H17" i="6"/>
  <c r="G17" i="6"/>
  <c r="B13" i="7" l="1"/>
  <c r="B14" i="7"/>
</calcChain>
</file>

<file path=xl/sharedStrings.xml><?xml version="1.0" encoding="utf-8"?>
<sst xmlns="http://schemas.openxmlformats.org/spreadsheetml/2006/main" count="4879" uniqueCount="1272">
  <si>
    <r>
      <t>Solicitation No.:</t>
    </r>
    <r>
      <rPr>
        <sz val="11"/>
        <color rgb="FF000000"/>
        <rFont val="Arial"/>
        <family val="2"/>
      </rPr>
      <t xml:space="preserve"> </t>
    </r>
  </si>
  <si>
    <r>
      <t>Solicitation Title:</t>
    </r>
    <r>
      <rPr>
        <sz val="11"/>
        <color rgb="FF000000"/>
        <rFont val="Arial"/>
        <family val="2"/>
      </rPr>
      <t xml:space="preserve"> </t>
    </r>
  </si>
  <si>
    <r>
      <t>Purpose:</t>
    </r>
    <r>
      <rPr>
        <sz val="11"/>
        <color theme="1"/>
        <rFont val="Arial"/>
        <family val="2"/>
      </rPr>
      <t xml:space="preserve"> To facilitate the documentation of the evaluation committee’s scoring of responsive proposals from prospective vendors for the following solicitation.</t>
    </r>
  </si>
  <si>
    <r>
      <t>Applicability:</t>
    </r>
    <r>
      <rPr>
        <sz val="11"/>
        <color theme="1"/>
        <rFont val="Arial"/>
        <family val="2"/>
      </rPr>
      <t xml:space="preserve"> This record applies to the procurement of goods and services other than public works (construction services) and professional services or contracts.</t>
    </r>
  </si>
  <si>
    <t>Evaluation Criteria</t>
  </si>
  <si>
    <t>Evaluator’s Score for Respondent Name</t>
  </si>
  <si>
    <t>(Refer to Scoring Guide)</t>
  </si>
  <si>
    <t>(Average)</t>
  </si>
  <si>
    <t>Totals</t>
  </si>
  <si>
    <t>(Total Average)</t>
  </si>
  <si>
    <t>Grand Total Score</t>
  </si>
  <si>
    <t>NAME OF FIRM</t>
  </si>
  <si>
    <t>Final Score</t>
  </si>
  <si>
    <t>Vendor Name:</t>
  </si>
  <si>
    <t>Evaluation Period:</t>
  </si>
  <si>
    <t>Final Version:</t>
  </si>
  <si>
    <t>Maximum Points</t>
  </si>
  <si>
    <t>Awarded Points</t>
  </si>
  <si>
    <t>Average Points</t>
  </si>
  <si>
    <t>Pass/Fail</t>
  </si>
  <si>
    <r>
      <rPr>
        <b/>
        <sz val="12"/>
        <color rgb="FF0070C0"/>
        <rFont val="Times New Roman"/>
        <family val="1"/>
      </rPr>
      <t xml:space="preserve">Evaluation Criteria 1     </t>
    </r>
    <r>
      <rPr>
        <b/>
        <sz val="12"/>
        <color theme="1"/>
        <rFont val="Times New Roman"/>
        <family val="1"/>
      </rPr>
      <t xml:space="preserve">   
Respondent’s Level of Expertise</t>
    </r>
  </si>
  <si>
    <r>
      <rPr>
        <b/>
        <u/>
        <sz val="12"/>
        <color theme="1"/>
        <rFont val="Times New Roman"/>
        <family val="1"/>
      </rPr>
      <t>Respondent’s Level of Expertise:</t>
    </r>
    <r>
      <rPr>
        <sz val="12"/>
        <color theme="1"/>
        <rFont val="Times New Roman"/>
        <family val="1"/>
      </rPr>
      <t xml:space="preserve">
• The Respondent demonstrates the requisite qualifications and expertise as specified in</t>
    </r>
    <r>
      <rPr>
        <i/>
        <sz val="12"/>
        <color theme="1"/>
        <rFont val="Times New Roman"/>
        <family val="1"/>
      </rPr>
      <t xml:space="preserve"> Part II - Background and Scope of Services</t>
    </r>
    <r>
      <rPr>
        <sz val="12"/>
        <color theme="1"/>
        <rFont val="Times New Roman"/>
        <family val="1"/>
      </rPr>
      <t xml:space="preserve"> to perform the services requested. </t>
    </r>
    <r>
      <rPr>
        <b/>
        <sz val="12"/>
        <color theme="1"/>
        <rFont val="Times New Roman"/>
        <family val="1"/>
      </rPr>
      <t xml:space="preserve">
</t>
    </r>
    <r>
      <rPr>
        <b/>
        <u/>
        <sz val="12"/>
        <color theme="1"/>
        <rFont val="Times New Roman"/>
        <family val="1"/>
      </rPr>
      <t>Scoring Guidance:</t>
    </r>
    <r>
      <rPr>
        <b/>
        <sz val="12"/>
        <color theme="1"/>
        <rFont val="Times New Roman"/>
        <family val="1"/>
      </rPr>
      <t xml:space="preserve"> </t>
    </r>
    <r>
      <rPr>
        <b/>
        <sz val="12"/>
        <color rgb="FFFF0000"/>
        <rFont val="Times New Roman"/>
        <family val="1"/>
      </rPr>
      <t>(MAX 35 POINTS)</t>
    </r>
    <r>
      <rPr>
        <b/>
        <u/>
        <sz val="12"/>
        <color theme="1"/>
        <rFont val="Times New Roman"/>
        <family val="1"/>
      </rPr>
      <t xml:space="preserve">
</t>
    </r>
    <r>
      <rPr>
        <b/>
        <sz val="12"/>
        <color theme="1"/>
        <rFont val="Times New Roman"/>
        <family val="1"/>
      </rPr>
      <t xml:space="preserve">30 - 35 points: </t>
    </r>
    <r>
      <rPr>
        <sz val="12"/>
        <color theme="1"/>
        <rFont val="Times New Roman"/>
        <family val="1"/>
      </rPr>
      <t xml:space="preserve">The Respondent demonstrates </t>
    </r>
    <r>
      <rPr>
        <u/>
        <sz val="12"/>
        <color theme="1"/>
        <rFont val="Times New Roman"/>
        <family val="1"/>
      </rPr>
      <t>EXTENSIVE</t>
    </r>
    <r>
      <rPr>
        <sz val="12"/>
        <color theme="1"/>
        <rFont val="Times New Roman"/>
        <family val="1"/>
      </rPr>
      <t xml:space="preserve"> and </t>
    </r>
    <r>
      <rPr>
        <u/>
        <sz val="12"/>
        <color theme="1"/>
        <rFont val="Times New Roman"/>
        <family val="1"/>
      </rPr>
      <t xml:space="preserve">DIRECTLY RELEVANT </t>
    </r>
    <r>
      <rPr>
        <sz val="12"/>
        <color theme="1"/>
        <rFont val="Times New Roman"/>
        <family val="1"/>
      </rPr>
      <t>qualifications and expertise.</t>
    </r>
    <r>
      <rPr>
        <b/>
        <sz val="12"/>
        <color theme="1"/>
        <rFont val="Times New Roman"/>
        <family val="1"/>
      </rPr>
      <t xml:space="preserve">
6 - 29 points: </t>
    </r>
    <r>
      <rPr>
        <sz val="12"/>
        <color theme="1"/>
        <rFont val="Times New Roman"/>
        <family val="1"/>
      </rPr>
      <t xml:space="preserve">The Respondent demonstrates </t>
    </r>
    <r>
      <rPr>
        <u/>
        <sz val="12"/>
        <color theme="1"/>
        <rFont val="Times New Roman"/>
        <family val="1"/>
      </rPr>
      <t>ADEQUATE</t>
    </r>
    <r>
      <rPr>
        <sz val="12"/>
        <color theme="1"/>
        <rFont val="Times New Roman"/>
        <family val="1"/>
      </rPr>
      <t xml:space="preserve"> qualifications and </t>
    </r>
    <r>
      <rPr>
        <u/>
        <sz val="12"/>
        <color theme="1"/>
        <rFont val="Times New Roman"/>
        <family val="1"/>
      </rPr>
      <t>RELEVANT</t>
    </r>
    <r>
      <rPr>
        <sz val="12"/>
        <color theme="1"/>
        <rFont val="Times New Roman"/>
        <family val="1"/>
      </rPr>
      <t xml:space="preserve"> experience; however, the experience may be limited in scope, depth, or direct alignment with the services requested.</t>
    </r>
    <r>
      <rPr>
        <b/>
        <sz val="12"/>
        <color theme="1"/>
        <rFont val="Times New Roman"/>
        <family val="1"/>
      </rPr>
      <t xml:space="preserve">
0 - 5 points: T</t>
    </r>
    <r>
      <rPr>
        <sz val="12"/>
        <color theme="1"/>
        <rFont val="Times New Roman"/>
        <family val="1"/>
      </rPr>
      <t xml:space="preserve">he Respondent </t>
    </r>
    <r>
      <rPr>
        <u/>
        <sz val="12"/>
        <color theme="1"/>
        <rFont val="Times New Roman"/>
        <family val="1"/>
      </rPr>
      <t>FAILS</t>
    </r>
    <r>
      <rPr>
        <sz val="12"/>
        <color theme="1"/>
        <rFont val="Times New Roman"/>
        <family val="1"/>
      </rPr>
      <t xml:space="preserve"> to demonstrate the required qualifications or expertise.</t>
    </r>
  </si>
  <si>
    <r>
      <rPr>
        <b/>
        <sz val="12"/>
        <color rgb="FF0070C0"/>
        <rFont val="Times New Roman"/>
        <family val="1"/>
      </rPr>
      <t xml:space="preserve">Evaluation Criteria 2  </t>
    </r>
    <r>
      <rPr>
        <b/>
        <sz val="12"/>
        <color theme="1"/>
        <rFont val="Times New Roman"/>
        <family val="1"/>
      </rPr>
      <t xml:space="preserve">         
Respondent’s ability to comply with the RFQ</t>
    </r>
  </si>
  <si>
    <r>
      <rPr>
        <b/>
        <u/>
        <sz val="12"/>
        <color theme="1"/>
        <rFont val="Times New Roman"/>
        <family val="1"/>
      </rPr>
      <t>Respondent’s ability to comply with the RFQ</t>
    </r>
    <r>
      <rPr>
        <sz val="12"/>
        <color theme="1"/>
        <rFont val="Times New Roman"/>
        <family val="1"/>
      </rPr>
      <t xml:space="preserve">
• The Respondent has completed and signed all required documentation in Attachments A–I and demonstrates the ability to comply with all </t>
    </r>
    <r>
      <rPr>
        <i/>
        <sz val="12"/>
        <color theme="1"/>
        <rFont val="Times New Roman"/>
        <family val="1"/>
      </rPr>
      <t>Part III – Statements of Qualifications Requirements,</t>
    </r>
    <r>
      <rPr>
        <sz val="12"/>
        <color theme="1"/>
        <rFont val="Times New Roman"/>
        <family val="1"/>
      </rPr>
      <t xml:space="preserve"> including:
           I.	  Cover Letter 
          II.	  Table of Contents
         III.	  Respondent(s) Individual Profile, Certifications, and Licenses
         IV.	  Approach to Services and Methodology
          V.	  Required Forms (Attachments A – I)
         VI.	  Rate Sheet for services provided
</t>
    </r>
    <r>
      <rPr>
        <b/>
        <u/>
        <sz val="12"/>
        <color theme="1"/>
        <rFont val="Times New Roman"/>
        <family val="1"/>
      </rPr>
      <t>Scoring Guidance:</t>
    </r>
    <r>
      <rPr>
        <b/>
        <sz val="12"/>
        <color theme="1"/>
        <rFont val="Times New Roman"/>
        <family val="1"/>
      </rPr>
      <t xml:space="preserve"> </t>
    </r>
    <r>
      <rPr>
        <b/>
        <sz val="12"/>
        <color rgb="FFFF0000"/>
        <rFont val="Times New Roman"/>
        <family val="1"/>
      </rPr>
      <t>(MAX 25 POINTS)</t>
    </r>
    <r>
      <rPr>
        <sz val="12"/>
        <color theme="1"/>
        <rFont val="Times New Roman"/>
        <family val="1"/>
      </rPr>
      <t xml:space="preserve">
</t>
    </r>
    <r>
      <rPr>
        <b/>
        <sz val="12"/>
        <color theme="1"/>
        <rFont val="Times New Roman"/>
        <family val="1"/>
      </rPr>
      <t xml:space="preserve">25 points: </t>
    </r>
    <r>
      <rPr>
        <u/>
        <sz val="12"/>
        <color theme="1"/>
        <rFont val="Times New Roman"/>
        <family val="1"/>
      </rPr>
      <t>ALL</t>
    </r>
    <r>
      <rPr>
        <sz val="12"/>
        <color theme="1"/>
        <rFont val="Times New Roman"/>
        <family val="1"/>
      </rPr>
      <t xml:space="preserve"> required components (Attachments A–I and Part III Sections I–VI) are fully completed, signed, and submitted. The response is complete, organized, and demonstrates full compliance with all RFQ requirements. 
</t>
    </r>
    <r>
      <rPr>
        <b/>
        <sz val="12"/>
        <color theme="1"/>
        <rFont val="Times New Roman"/>
        <family val="1"/>
      </rPr>
      <t xml:space="preserve">12 points: </t>
    </r>
    <r>
      <rPr>
        <u/>
        <sz val="12"/>
        <color theme="1"/>
        <rFont val="Times New Roman"/>
        <family val="1"/>
      </rPr>
      <t>MOST</t>
    </r>
    <r>
      <rPr>
        <sz val="12"/>
        <color theme="1"/>
        <rFont val="Times New Roman"/>
        <family val="1"/>
      </rPr>
      <t xml:space="preserve"> required components are submitted; however, minor omissions, incomplete information, or minor compliance issues are present.
</t>
    </r>
    <r>
      <rPr>
        <b/>
        <sz val="12"/>
        <color theme="1"/>
        <rFont val="Times New Roman"/>
        <family val="1"/>
      </rPr>
      <t>0 points:</t>
    </r>
    <r>
      <rPr>
        <sz val="12"/>
        <color theme="1"/>
        <rFont val="Times New Roman"/>
        <family val="1"/>
      </rPr>
      <t xml:space="preserve"> Required components are missing, incomplete, or unsigned. Significant non-compliance with RFQ requirements renders the response non-responsive.</t>
    </r>
  </si>
  <si>
    <r>
      <rPr>
        <b/>
        <sz val="12"/>
        <color rgb="FF0070C0"/>
        <rFont val="Times New Roman"/>
        <family val="1"/>
      </rPr>
      <t xml:space="preserve">Evaluation Criteria 3     </t>
    </r>
    <r>
      <rPr>
        <b/>
        <sz val="12"/>
        <color rgb="FF000000"/>
        <rFont val="Times New Roman"/>
        <family val="1"/>
      </rPr>
      <t xml:space="preserve">    
Respondent’s ability to provide in-person services</t>
    </r>
  </si>
  <si>
    <r>
      <rPr>
        <b/>
        <u/>
        <sz val="12"/>
        <color rgb="FF000000"/>
        <rFont val="Times New Roman"/>
        <family val="1"/>
      </rPr>
      <t>Respondent’s ability to provide in-person services</t>
    </r>
    <r>
      <rPr>
        <sz val="12"/>
        <color rgb="FF000000"/>
        <rFont val="Times New Roman"/>
        <family val="1"/>
      </rPr>
      <t xml:space="preserve">
•  The Respondent demonstrates the ability to provide in-person services, as documented in </t>
    </r>
    <r>
      <rPr>
        <i/>
        <sz val="12"/>
        <color rgb="FF000000"/>
        <rFont val="Times New Roman"/>
        <family val="1"/>
      </rPr>
      <t xml:space="preserve">Attachment G – Geographic Coverage.
</t>
    </r>
    <r>
      <rPr>
        <sz val="12"/>
        <color rgb="FF000000"/>
        <rFont val="Times New Roman"/>
        <family val="1"/>
      </rPr>
      <t xml:space="preserve">
</t>
    </r>
    <r>
      <rPr>
        <b/>
        <u/>
        <sz val="12"/>
        <color rgb="FF000000"/>
        <rFont val="Times New Roman"/>
        <family val="1"/>
      </rPr>
      <t>Scoring Guidance:</t>
    </r>
    <r>
      <rPr>
        <b/>
        <sz val="12"/>
        <color rgb="FFFF0000"/>
        <rFont val="Times New Roman"/>
        <family val="1"/>
      </rPr>
      <t xml:space="preserve"> (MAX 15 POINTS)</t>
    </r>
    <r>
      <rPr>
        <sz val="12"/>
        <color rgb="FF000000"/>
        <rFont val="Times New Roman"/>
        <family val="1"/>
      </rPr>
      <t xml:space="preserve">
</t>
    </r>
    <r>
      <rPr>
        <b/>
        <sz val="12"/>
        <color rgb="FF000000"/>
        <rFont val="Times New Roman"/>
        <family val="1"/>
      </rPr>
      <t xml:space="preserve">15 points: </t>
    </r>
    <r>
      <rPr>
        <sz val="12"/>
        <color rgb="FF000000"/>
        <rFont val="Times New Roman"/>
        <family val="1"/>
      </rPr>
      <t xml:space="preserve">Respondent is able to provide in-person services for </t>
    </r>
    <r>
      <rPr>
        <u/>
        <sz val="12"/>
        <color rgb="FF000000"/>
        <rFont val="Times New Roman"/>
        <family val="1"/>
      </rPr>
      <t>ALL</t>
    </r>
    <r>
      <rPr>
        <sz val="12"/>
        <color rgb="FF000000"/>
        <rFont val="Times New Roman"/>
        <family val="1"/>
      </rPr>
      <t xml:space="preserve"> services provided.
</t>
    </r>
    <r>
      <rPr>
        <b/>
        <sz val="12"/>
        <color rgb="FF000000"/>
        <rFont val="Times New Roman"/>
        <family val="1"/>
      </rPr>
      <t>7 points:</t>
    </r>
    <r>
      <rPr>
        <sz val="12"/>
        <color rgb="FF000000"/>
        <rFont val="Times New Roman"/>
        <family val="1"/>
      </rPr>
      <t xml:space="preserve"> Respondent is able to provide in-person services for </t>
    </r>
    <r>
      <rPr>
        <u/>
        <sz val="12"/>
        <color rgb="FF000000"/>
        <rFont val="Times New Roman"/>
        <family val="1"/>
      </rPr>
      <t>SOME</t>
    </r>
    <r>
      <rPr>
        <sz val="12"/>
        <color rgb="FF000000"/>
        <rFont val="Times New Roman"/>
        <family val="1"/>
      </rPr>
      <t xml:space="preserve"> services provided.
</t>
    </r>
    <r>
      <rPr>
        <b/>
        <sz val="12"/>
        <color rgb="FF000000"/>
        <rFont val="Times New Roman"/>
        <family val="1"/>
      </rPr>
      <t xml:space="preserve">0 points: </t>
    </r>
    <r>
      <rPr>
        <sz val="12"/>
        <color rgb="FF000000"/>
        <rFont val="Times New Roman"/>
        <family val="1"/>
      </rPr>
      <t xml:space="preserve">Respondent </t>
    </r>
    <r>
      <rPr>
        <u/>
        <sz val="12"/>
        <color rgb="FF000000"/>
        <rFont val="Times New Roman"/>
        <family val="1"/>
      </rPr>
      <t>CANNOT</t>
    </r>
    <r>
      <rPr>
        <sz val="12"/>
        <color rgb="FF000000"/>
        <rFont val="Times New Roman"/>
        <family val="1"/>
      </rPr>
      <t xml:space="preserve"> provide in-person services.</t>
    </r>
  </si>
  <si>
    <r>
      <rPr>
        <b/>
        <sz val="12"/>
        <color rgb="FF0070C0"/>
        <rFont val="Times New Roman"/>
        <family val="1"/>
      </rPr>
      <t xml:space="preserve">Evaluation Criteria 4   </t>
    </r>
    <r>
      <rPr>
        <b/>
        <sz val="12"/>
        <color theme="1"/>
        <rFont val="Times New Roman"/>
        <family val="1"/>
      </rPr>
      <t xml:space="preserve">    
Respondent’s ability to provide own tech, testing kits, and equipment</t>
    </r>
  </si>
  <si>
    <r>
      <rPr>
        <b/>
        <u/>
        <sz val="12"/>
        <color theme="1"/>
        <rFont val="Times New Roman"/>
        <family val="1"/>
      </rPr>
      <t>Respondent’s ability to provide own tech, testing kits, and equipment</t>
    </r>
    <r>
      <rPr>
        <sz val="12"/>
        <color theme="1"/>
        <rFont val="Times New Roman"/>
        <family val="1"/>
      </rPr>
      <t xml:space="preserve">
•  The Respondent demonstrates the ability to supply its own technology, testing kits, and equipment, as documented in</t>
    </r>
    <r>
      <rPr>
        <i/>
        <sz val="12"/>
        <color theme="1"/>
        <rFont val="Times New Roman"/>
        <family val="1"/>
      </rPr>
      <t xml:space="preserve"> Attachment H – Respondent Questionnaire. </t>
    </r>
    <r>
      <rPr>
        <sz val="12"/>
        <color theme="1"/>
        <rFont val="Times New Roman"/>
        <family val="1"/>
      </rPr>
      <t xml:space="preserve">
</t>
    </r>
    <r>
      <rPr>
        <b/>
        <u/>
        <sz val="12"/>
        <color theme="1"/>
        <rFont val="Times New Roman"/>
        <family val="1"/>
      </rPr>
      <t>Scoring Guidance:</t>
    </r>
    <r>
      <rPr>
        <b/>
        <sz val="12"/>
        <color theme="1"/>
        <rFont val="Times New Roman"/>
        <family val="1"/>
      </rPr>
      <t xml:space="preserve"> </t>
    </r>
    <r>
      <rPr>
        <b/>
        <sz val="12"/>
        <color rgb="FFFF0000"/>
        <rFont val="Times New Roman"/>
        <family val="1"/>
      </rPr>
      <t>(MAX 15 POINTS)</t>
    </r>
    <r>
      <rPr>
        <sz val="12"/>
        <color theme="1"/>
        <rFont val="Times New Roman"/>
        <family val="1"/>
      </rPr>
      <t xml:space="preserve">
</t>
    </r>
    <r>
      <rPr>
        <b/>
        <sz val="12"/>
        <color theme="1"/>
        <rFont val="Times New Roman"/>
        <family val="1"/>
      </rPr>
      <t xml:space="preserve">15 points: </t>
    </r>
    <r>
      <rPr>
        <sz val="12"/>
        <color theme="1"/>
        <rFont val="Times New Roman"/>
        <family val="1"/>
      </rPr>
      <t xml:space="preserve">Respondent </t>
    </r>
    <r>
      <rPr>
        <u/>
        <sz val="12"/>
        <color theme="1"/>
        <rFont val="Times New Roman"/>
        <family val="1"/>
      </rPr>
      <t>CAN</t>
    </r>
    <r>
      <rPr>
        <sz val="12"/>
        <color theme="1"/>
        <rFont val="Times New Roman"/>
        <family val="1"/>
      </rPr>
      <t xml:space="preserve"> supply its own technology, testing kits, and equipment.
</t>
    </r>
    <r>
      <rPr>
        <b/>
        <sz val="12"/>
        <color theme="1"/>
        <rFont val="Times New Roman"/>
        <family val="1"/>
      </rPr>
      <t>0 points:</t>
    </r>
    <r>
      <rPr>
        <sz val="12"/>
        <color theme="1"/>
        <rFont val="Times New Roman"/>
        <family val="1"/>
      </rPr>
      <t xml:space="preserve"> Respondent </t>
    </r>
    <r>
      <rPr>
        <u/>
        <sz val="12"/>
        <color theme="1"/>
        <rFont val="Times New Roman"/>
        <family val="1"/>
      </rPr>
      <t>CANNOT</t>
    </r>
    <r>
      <rPr>
        <sz val="12"/>
        <color theme="1"/>
        <rFont val="Times New Roman"/>
        <family val="1"/>
      </rPr>
      <t xml:space="preserve"> supply its own technology, testing kits, and equipment.</t>
    </r>
  </si>
  <si>
    <r>
      <rPr>
        <b/>
        <sz val="12"/>
        <color rgb="FF0070C0"/>
        <rFont val="Times New Roman"/>
        <family val="1"/>
      </rPr>
      <t xml:space="preserve"> Evaluation Criteria  5     </t>
    </r>
    <r>
      <rPr>
        <b/>
        <sz val="12"/>
        <color theme="1"/>
        <rFont val="Times New Roman"/>
        <family val="1"/>
      </rPr>
      <t xml:space="preserve">
Respondent’s Experience</t>
    </r>
  </si>
  <si>
    <r>
      <rPr>
        <b/>
        <u/>
        <sz val="12"/>
        <color rgb="FF000000"/>
        <rFont val="Times New Roman"/>
        <family val="1"/>
      </rPr>
      <t>Respondent’s Experience</t>
    </r>
    <r>
      <rPr>
        <sz val="12"/>
        <color rgb="FF000000"/>
        <rFont val="Times New Roman"/>
        <family val="1"/>
      </rPr>
      <t xml:space="preserve">
•  The Respondent has demonstrated experience providing similar services to K–12 public schools within the past five (5) years, as documented in </t>
    </r>
    <r>
      <rPr>
        <i/>
        <sz val="12"/>
        <color rgb="FF000000"/>
        <rFont val="Times New Roman"/>
        <family val="1"/>
      </rPr>
      <t>Attachment I – Reference Sheet.</t>
    </r>
    <r>
      <rPr>
        <sz val="12"/>
        <color rgb="FF000000"/>
        <rFont val="Times New Roman"/>
        <family val="1"/>
      </rPr>
      <t xml:space="preserve">
</t>
    </r>
    <r>
      <rPr>
        <b/>
        <u/>
        <sz val="12"/>
        <color rgb="FF000000"/>
        <rFont val="Times New Roman"/>
        <family val="1"/>
      </rPr>
      <t>Scoring Guidance:</t>
    </r>
    <r>
      <rPr>
        <b/>
        <sz val="12"/>
        <color rgb="FF000000"/>
        <rFont val="Times New Roman"/>
        <family val="1"/>
      </rPr>
      <t xml:space="preserve"> </t>
    </r>
    <r>
      <rPr>
        <b/>
        <sz val="12"/>
        <color rgb="FFFF0000"/>
        <rFont val="Times New Roman"/>
        <family val="1"/>
      </rPr>
      <t>(MAX 10 POINTS)</t>
    </r>
    <r>
      <rPr>
        <sz val="12"/>
        <color rgb="FF000000"/>
        <rFont val="Times New Roman"/>
        <family val="1"/>
      </rPr>
      <t xml:space="preserve">
</t>
    </r>
    <r>
      <rPr>
        <b/>
        <sz val="12"/>
        <color rgb="FF000000"/>
        <rFont val="Times New Roman"/>
        <family val="1"/>
      </rPr>
      <t xml:space="preserve">10 points: </t>
    </r>
    <r>
      <rPr>
        <sz val="12"/>
        <color rgb="FF000000"/>
        <rFont val="Times New Roman"/>
        <family val="1"/>
      </rPr>
      <t xml:space="preserve">Respondent provided </t>
    </r>
    <r>
      <rPr>
        <u/>
        <sz val="12"/>
        <color rgb="FF000000"/>
        <rFont val="Times New Roman"/>
        <family val="1"/>
      </rPr>
      <t>3</t>
    </r>
    <r>
      <rPr>
        <sz val="12"/>
        <color rgb="FF000000"/>
        <rFont val="Times New Roman"/>
        <family val="1"/>
      </rPr>
      <t xml:space="preserve"> verifiable references.
</t>
    </r>
    <r>
      <rPr>
        <b/>
        <sz val="12"/>
        <color rgb="FF000000"/>
        <rFont val="Times New Roman"/>
        <family val="1"/>
      </rPr>
      <t>5 points:</t>
    </r>
    <r>
      <rPr>
        <sz val="12"/>
        <color rgb="FF000000"/>
        <rFont val="Times New Roman"/>
        <family val="1"/>
      </rPr>
      <t xml:space="preserve"> Respondent provided </t>
    </r>
    <r>
      <rPr>
        <u/>
        <sz val="12"/>
        <color rgb="FF000000"/>
        <rFont val="Times New Roman"/>
        <family val="1"/>
      </rPr>
      <t>1 or 2</t>
    </r>
    <r>
      <rPr>
        <sz val="12"/>
        <color rgb="FF000000"/>
        <rFont val="Times New Roman"/>
        <family val="1"/>
      </rPr>
      <t xml:space="preserve"> verifiable references.
</t>
    </r>
    <r>
      <rPr>
        <b/>
        <sz val="12"/>
        <color rgb="FF000000"/>
        <rFont val="Times New Roman"/>
        <family val="1"/>
      </rPr>
      <t xml:space="preserve">0 points: </t>
    </r>
    <r>
      <rPr>
        <sz val="12"/>
        <color rgb="FF000000"/>
        <rFont val="Times New Roman"/>
        <family val="1"/>
      </rPr>
      <t>No verifiable references provided.</t>
    </r>
  </si>
  <si>
    <t>Evaluator’s Comments Substantiating Awarded Points</t>
  </si>
  <si>
    <t>RFQ 34-SPEDAP-0626 Texas</t>
  </si>
  <si>
    <t>Special Education Services and Assessment Personnel</t>
  </si>
  <si>
    <t>April 09 - 17, 2026</t>
  </si>
  <si>
    <t>Evaluator 6</t>
  </si>
  <si>
    <t>Evaluator 7</t>
  </si>
  <si>
    <t>Evaluator 8</t>
  </si>
  <si>
    <t>Evaluator 9</t>
  </si>
  <si>
    <t>Evaluator 10</t>
  </si>
  <si>
    <t>Evaluator 11</t>
  </si>
  <si>
    <t>Evaluator 12</t>
  </si>
  <si>
    <t>Evaluator 14</t>
  </si>
  <si>
    <t>Evaluator 18</t>
  </si>
  <si>
    <t>Evaluator 19</t>
  </si>
  <si>
    <t>Evaluator 21</t>
  </si>
  <si>
    <t>Evaluator 22</t>
  </si>
  <si>
    <t>Evaluator 23</t>
  </si>
  <si>
    <t>Evaluator 24</t>
  </si>
  <si>
    <t>Evaluator 25</t>
  </si>
  <si>
    <t>Evaluator 26</t>
  </si>
  <si>
    <t>Evaluator 6 Comments</t>
  </si>
  <si>
    <t>Evaluator 7 Comments</t>
  </si>
  <si>
    <t>Evaluator 8 Comments</t>
  </si>
  <si>
    <t>Evaluator 9 Comments</t>
  </si>
  <si>
    <t>Evaluator 10 Comments</t>
  </si>
  <si>
    <t>Evaluator 11 Comments</t>
  </si>
  <si>
    <t>Evaluator 12 Comments</t>
  </si>
  <si>
    <t>Evaluator 14 Comments</t>
  </si>
  <si>
    <t>Evaluator 18 Comments</t>
  </si>
  <si>
    <t>Evaluator 19 Comments</t>
  </si>
  <si>
    <t>Evaluator 21 Comments</t>
  </si>
  <si>
    <t>Evaluator 22 Comments</t>
  </si>
  <si>
    <t>Evaluator 23 Comments</t>
  </si>
  <si>
    <t>Evaluator 24 Comments</t>
  </si>
  <si>
    <t>Evaluator 25 Comments</t>
  </si>
  <si>
    <t>Evaluator 26 Comments</t>
  </si>
  <si>
    <t xml:space="preserve">34-SPEDAP-0626 (Texas) </t>
  </si>
  <si>
    <t>AcademIQ Solutions</t>
  </si>
  <si>
    <t>Adelphi Staffing</t>
  </si>
  <si>
    <t>American Medical Staffing, Inc</t>
  </si>
  <si>
    <t>Applied Behavioral Mental Health Counseling PC</t>
  </si>
  <si>
    <t>Assessment Intervention Management LLC</t>
  </si>
  <si>
    <t>Bilingual Speech Services LLC</t>
  </si>
  <si>
    <t>Clinical Staffing Resources</t>
  </si>
  <si>
    <t>Columbus Medical Services LLC</t>
  </si>
  <si>
    <t>Customized Staffing Solutions LLC</t>
  </si>
  <si>
    <t>Delta-T Group Maryland</t>
  </si>
  <si>
    <t>ESS Clinical, Inc</t>
  </si>
  <si>
    <t>Gifted Intermediate Holdings II, Inc</t>
  </si>
  <si>
    <t>Jason Craig dba Central Texas Counseling and Assessment</t>
  </si>
  <si>
    <t>Maxim Healthcare Services, Inc</t>
  </si>
  <si>
    <t>McCarty Innovative Solutions, Inc</t>
  </si>
  <si>
    <t>National Recruiting Consultants</t>
  </si>
  <si>
    <t>National Vision Services LLC</t>
  </si>
  <si>
    <t>Noe Ramos Ph.D. SP</t>
  </si>
  <si>
    <t>Orange Tree Staffing</t>
  </si>
  <si>
    <t>Princeton Staffing Solutions, LLC</t>
  </si>
  <si>
    <t>Provia Education Workforce Solutions, LLC</t>
  </si>
  <si>
    <t>RAD Speech, LLC</t>
  </si>
  <si>
    <t>RCM Technologies USA Inc</t>
  </si>
  <si>
    <t>Specialized Assessment and Consulting, LLC</t>
  </si>
  <si>
    <t>Speech Flow Therapy</t>
  </si>
  <si>
    <t>SPG Therapy &amp; Education, PC</t>
  </si>
  <si>
    <t>Sunburst Workforce Advisors LLC</t>
  </si>
  <si>
    <t>Tayloed Behavioral Solutions, LLC</t>
  </si>
  <si>
    <t>Texas Therapy Specialist LLC</t>
  </si>
  <si>
    <t>The Tact Corporation of NYC</t>
  </si>
  <si>
    <t>Therapy Source, Inc</t>
  </si>
  <si>
    <t>Thrive Therapies Group</t>
  </si>
  <si>
    <t>WestWorks Learning Center, LLC dba Jamie Florida</t>
  </si>
  <si>
    <t>The respondent demonstrates extensive and directly relevant qualifications and expertise aligned with the requirements outlined in Part II of the RFQ. The submission documents significant school‑based experience providing special education instructional services, including speech‑language pathology services and educational diagnostician support within Texas public schools. Licensure, professional certifications, and documented experience with IDEA and TEA compliance demonstrate the respondent’s capacity to perform the services requested.</t>
  </si>
  <si>
    <t>The respondent submitted all required documentation and attachments (A–I), including completed and signed forms, organizational qualifications, approach to services and methodology, geographic coverage, required certifications, insurance documentation, reference information, and rate sheet. The submission is complete, well organized, and demonstrates full compliance with RFQ submission requirements.</t>
  </si>
  <si>
    <t>Based on Attachment G – Geographic Coverage, the respondent demonstrates the ability to provide in‑person services for some services and locations. The submission indicates in‑person service delivery is available within select regions, while services in other regions are provided virtually. This partial in‑person service capacity aligns with the scoring guideline for limited in‑person availability.</t>
  </si>
  <si>
    <t>The respondent confirms the ability to supply required technology, testing kits, protocols, and equipment necessary to deliver services, as documented in Attachment H. The submission demonstrates that the respondent can provide all required materials to support service delivery and compliance, supplementing campus resources as needed.</t>
  </si>
  <si>
    <t xml:space="preserve">Did not see any references </t>
  </si>
  <si>
    <t>The respondent demonstrates extensive and directly relevant qualifications and organizational expertise aligned with the requirements outlined in Part II of the RFQ. The submission documents nearly a decade of experience providing school‑based special education instructional and related services to K–12 public school systems, including large multi‑region districts. The respondent’s leadership structure, credentialing processes, and demonstrated capacity support the ability to perform the services requested.</t>
  </si>
  <si>
    <t>The respondent submitted all required documentation and attachments (A–I), including completed and signed forms, organizational qualifications, approach to services and methodology, geographic coverage, vendor questionnaire, insurance documentation, RFQ completion checklist, and rate sheet. The submission is complete, organized, and demonstrates full compliance with the RFQ requirements.</t>
  </si>
  <si>
    <t>As documented in Attachment H – Vendor Questionnaire, the respondent indicates that it does not supply its own technology, testing kits, or equipment. While personnel possess the required skills to deliver services, the respondent does not meet the equipment provision requirement under this criterion.</t>
  </si>
  <si>
    <t>The respondent submitted all required documentation and attachments (A–I), including completed and signed forms, organizational qualifications, approach to services and methodology, geographic coverage, vendor questionnaire, reference sheet, insurance documentation, RFQ completion checklist, and rate sheet. The submission is complete, well organized, and demonstrates full compliance with RFQ requirements.</t>
  </si>
  <si>
    <t>Based on Attachment G – Geographic Coverage, the respondent demonstrates the ability to provide in‑person services within the San Antonio region. The respondent indicates statewide availability of both in‑person and virtual services and confirms the ability to service all campuses within the region, meeting the scoring guideline for full in‑person service availability.</t>
  </si>
  <si>
    <t xml:space="preserve">As documented in Attachment H – Vendor Questionnaire, the respondent confirms the ability to provide its own testing kits, protocols, technology, and equipment required to deliver services. This meets the requirements outlined under this evaluation criterion.
</t>
  </si>
  <si>
    <t>The respondent submitted three verifiable references documenting experience delivering school‑based special education and related services to K–12 public school systems within the past five years. The referenced projects are comparable in scope to the services outlined in the RFQ.</t>
  </si>
  <si>
    <t>The respondent demonstrates extensive and directly relevant expertise delivering school‑based behavioral services aligned with the scope of work outlined in the RFQ. The submission documents over a decade of experience providing in‑person Applied Behavior Analysis (ABA) services within K–12 public school environments, supported by credentialed Board Certified Behavior Analysts (BCBAs) and Registered Behavior Technicians (RBTs). The respondent’s demonstrated experience with IEP implementation, ARD participation, and compliance requirements supports the award of maximum points under this criterion.</t>
  </si>
  <si>
    <t>The respondent submitted all required documentation and attachments (A–I), including completed and signed forms, organizational qualifications, approach to services and methodology, geographic coverage, vendor questionnaire, insurance documentation, RFQ completion checklist, and rate sheet. The submission demonstrates full compliance with RFQ requirements.</t>
  </si>
  <si>
    <t>As documented in Attachment H – Vendor Questionnaire, the respondent confirms the ability to supply its own technology, testing kits, protocols, and equipment required to deliver services. This meets the requirements outlined under this evaluation criterion.</t>
  </si>
  <si>
    <t>No verifiable reference checks were conducted for this respondent. In accordance with the scoring guidelines, the respondent did not demonstrate verified experience through reference validation under this criterion.</t>
  </si>
  <si>
    <t>The respondent submitted all required documentation and attachments (A–I), including completed and signed forms, organizational information, geographic coverage, vendor questionnaire, insurance documentation, RFQ completion checklist, and rate sheet. The submission demonstrates full compliance with RFQ requirements.</t>
  </si>
  <si>
    <t>The respondent does not demonstrate the ability to supply its own technology, testing kits, and equipment as required under this criterion. Based on the submission, the respondent does not meet the requirements outlined in Attachment H to receive points for this category.</t>
  </si>
  <si>
    <t>A verifiable reference check was conducted with Taft ISD. The reference confirms ongoing service delivery since 2021, satisfaction with services provided, appropriate staffing and equipment, and a positive working relationship. This meets the requirements for maximum points under the experience criterion.</t>
  </si>
  <si>
    <t>The respondent submitted all required documentation and attachments (A–I), including completed and signed forms, organizational profile, approach to services and methodology, vendor questionnaire, proof of insurance, RFQ completion checklist, and rate sheet. The submission is complete and demonstrates full compliance with RFQ requirements. [_34-SPEDAP-0626_BSS | PDF]</t>
  </si>
  <si>
    <t>While the narrative describes in‑person service delivery as the primary model, the submission does not demonstrate the ability to provide in‑person services for ALL services requested through documented geographic coverage for the full scope. Therefore, partial points are awarded.</t>
  </si>
  <si>
    <t>As documented in Attachment H – Vendor Questionnaire and the service methodology section, the respondent confirms the ability to provide its own testing kits, standardized protocols, materials, laptops, and required technology to deliver services. This meets the requirements of this evaluation criterion. [_34-SPEDAP-0626_BSS | PDF]</t>
  </si>
  <si>
    <t>No verifiable reference checks were conducted for this respondent. In accordance with the scoring guidelines, the respondent does not receive points under this criterion.</t>
  </si>
  <si>
    <t>The respondent submitted all required documentation and attachments (A–I), including completed and signed certifications, organizational profile, approach to services, geographic coverage, vendor questionnaire, proof of insurance, RFQ completion checklist, and rate sheet. The submission is complete and demonstrates full compliance with RFQ requirements. [CSR_RFQ_34...PEDAP-0626 | PDF]</t>
  </si>
  <si>
    <t>Based on Attachment G, the respondent demonstrates the ability to provide in‑person services for SOME services, but not all services included in the RFQ (e.g., Educational Diagnostician marked “no” across regions).</t>
  </si>
  <si>
    <t>As documented in Attachment H – Vendor Questionnaire, the respondent confirms the ability to provide its own testing kits, protocols, equipment, and other required supplies necessary to deliver services. This meets the requirements of this evaluation criterion. [CSR_RFQ_34...PEDAP-0626 | PDF]</t>
  </si>
  <si>
    <t>The respondent submitted all required documentation, including a complete Statement of Qualifications, signed and completed Attachments A–I, proof of insurance, geographic coverage, vendor questionnaire, RFQ completion checklist, and rate sheet. The submission demonstrates full compliance with the RFQ requirements</t>
  </si>
  <si>
    <t>As documented in Attachment H – Vendor Questionnaire and the confirmation of requirements section, the respondent affirms the ability to provide all required testing kits, protocols, equipment, and laptops necessary to deliver services in compliance with RFQ requirements.</t>
  </si>
  <si>
    <t>No verifiable reference checks were conducted for this respondent. In accordance with the evaluation criteria and scoring guidelines, no points are awarded for this section.</t>
  </si>
  <si>
    <t>The respondent submitted all required documentation, including a complete Statement of Qualifications, signed and completed Attachments A–I, proof of insurance, geographic coverage, vendor questionnaire, RFQ completion checklist, and rate sheet. The submission demonstrates full compliance with the RFQ requirements. [SPED_RFQs_...4326.FINAL | PDF]</t>
  </si>
  <si>
    <t>Based on Attachment G, the respondent can provide many services in‑person across all regions; however, certain services (e.g., Educational Diagnostician, Assistive Technology Evaluations, Sensory Evaluations) are marked “No,” preventing award of full points under this criterion. [SPED_RFQs_...4326.FINAL | PDF]</t>
  </si>
  <si>
    <t xml:space="preserve">No verifiable reference checks were conducted for this respondent. In accordance with the evaluation criteria and scoring guidelines, no points are awarded for this section.
</t>
  </si>
  <si>
    <t>The respondent submitted a complete, well‑organized Statement of Qualifications, including all required attachments (A–I), signed certifications, geographic coverage matrices for all regions, proof of insurance, rate sheets, and vendor questionnaire responses. No deficiencies were identified. The submission fully complies with IDEA Public Schools RFQ requirements. [DTG_Texas_...e_Response | PDF]</t>
  </si>
  <si>
    <t>Delta‑T Group confirms the ability to provide in‑person services across all requested disciplines and campuses in the San Antonio region, supported by an existing local and statewide candidate pool. Geographic Coverage Attachment G reflects full in‑person service availability for all required service categories and campuses. [DTG_Texas_...e_Response | PDF]</t>
  </si>
  <si>
    <t>The respondent affirms that professionals arrive equipped with required testing kits, assessment protocols, service materials, and discipline‑appropriate technology necessary to deliver services. The vendor does not rely on IDEA Public Schools to provide equipment or tools for service delivery. [DTG_Texas_...e_Response | PDF]</t>
  </si>
  <si>
    <t>Reference checks conducted with South Texas ISD and Newman International Academy confirm high satisfaction with Delta‑T Group’s services. References cited strong responsiveness, quality of personnel, consistency of coverage, effective communication, and overall performance. Both references indicated they would recommend Delta‑T Group for future services..pdf) [Reference...Texas ISD) | PDF], [Reference.... (Newman) | PDF]</t>
  </si>
  <si>
    <t>ESS Clinical submitted a complete and organized Statement of Qualifications, including all required attachments (A–I), certifications, geographic coverage information, proof of insurance, pricing schedules, and vendor questionnaire responses. No omissions or compliance deficiencies were identified. [ESS Clinic...l - RFQ 34 | PDF]</t>
  </si>
  <si>
    <t>ESS Clinical confirms that its personnel provide their own testing kits, assessment materials, protocols, and discipline‑appropriate tools necessary to deliver services. IDEA Public Schools is not required to supply equipment or technology for service delivery. [ESS Clinic...l - RFQ 34 | PDF]</t>
  </si>
  <si>
    <t>No verifiable reference checks were conducted for this respondent. In accordance with the evaluation criteria and scoring methodology, no points are awarded for experience.</t>
  </si>
  <si>
    <t>Gifted Healthcare submitted a complete Statement of Qualifications, including all required attachments (A–I), certifications, proof of insurance, geographic coverage, vendor questionnaire, and pricing documentation. No compliance gaps or missing elements were identified. [Gifted Int...D Proposal | PDF]</t>
  </si>
  <si>
    <t xml:space="preserve">Maxim Healthcare confirms the ability to provide in‑person nursing and behavioral health services across the San Antonio region and other Texas markets, supported by established local offices, dedicated account management teams, and a large pool of pre‑credentialed personnel prepared for rapid deployment. </t>
  </si>
  <si>
    <t>Maxim Healthcare provides its own clinical equipment, training labs, competency testing resources, and specialized medical tools necessary to deliver nursing and behavioral services, including ventilators, feeding equipment, monitoring devices, and simulation‑based training resources. IDEA Public Schools is not required to supply equipment for service delivery. [Maxim_Prop...or_TX_IDEA | PDF]</t>
  </si>
  <si>
    <t>A completed reference check from Anderson County Special Education SSA confirms satisfactory performance, appropriate staffing, strong communication, and willingness to recommend Maxim Healthcare. A minor deduction reflects the completion of a single reference rather than multiple references. [Maxim IDEA | PDF]</t>
  </si>
  <si>
    <t>National Vision Services LLC submitted a complete Statement of Qualifications, including a cover letter, table of contents, individual profile, approach to services, required attachments (A–I), geographic coverage, vendor questionnaire, RFQ completion checklist, rate sheet, and valid proof of insurance. No compliance deficiencies were identified. [National V...0626-Texas | PDF]</t>
  </si>
  <si>
    <t>National Vision Services LLC explicitly certifies that it provides all required testing kits, protocols, equipment, adaptive materials, and technology necessary for service delivery and does not rely on IDEA to supply these resources. This fully satisfies the RFQ requirement for independent equipment provision. [RFQ-34-Cover Letter | PDF]</t>
  </si>
  <si>
    <t>No completed or verifiable reference checks were provided for this respondent. In accordance with the evaluation criteria and scoring methodology, no points are awarded for experience.</t>
  </si>
  <si>
    <t>The respondent demonstrates the ability to provide in‑person school psychology services across San Antonio and all major IDEA Texas regions, as documented in Attachment G – Geographic Coverage (LSSP), with confirmation of campus‑level availability</t>
  </si>
  <si>
    <t xml:space="preserve">The service fee documentation indicates inclusion of testing, report writing, and evaluation activities that imply clinician‑provided assessment tools and materials. A minor deduction reflects limited explicit narrative confirming full responsibility for all equipment across every service scenario.
</t>
  </si>
  <si>
    <t>A completed reference check from South Texas ISD confirms four years of ongoing contracted special education services, satisfactory performance, proper staffing and equipment, and a willingness to recommend the respondent. A minor deduction reflects reliance on a single reference</t>
  </si>
  <si>
    <t xml:space="preserve">Orange Tree Staffing demonstrates the ability to provide consistent in‑person therapy services across all IDEA Texas regions, as documented in Attachment G, with coverage confirmed for PT, OT, and Speech‑Language services statewide.
</t>
  </si>
  <si>
    <t>Two completed reference checks confirm long‑term (10+ years) service delivery, strong performance, proper staffing and equipment, accurate billing, responsiveness, and a clear recommendation for continued use.</t>
  </si>
  <si>
    <t>Princeton Staffing Solutions submitted a complete and well‑organized Statement of Qualifications, including a cover letter, table of contents, detailed service methodology, required Attachments A–I, geographic coverage, vendor questionnaire, rate sheet, and valid proof of insurance. No compliance deficiencies were identified.</t>
  </si>
  <si>
    <t xml:space="preserve">No completed or IDEA‑formatted reference check forms were provided. In accordance with the evaluation criteria, references listed in Attachment E without verified reference checks do not qualify for experience points.
</t>
  </si>
  <si>
    <t xml:space="preserve">No completed IDEA reference check forms were provided. Client names listed in Attachment E without verified reference checks do not qualify for experience points under the rubric.
</t>
  </si>
  <si>
    <t xml:space="preserve">RadSpeech explicitly confirms provision of its own laptops, standardized assessment kits, testing protocols, scoring tools, therapy materials, and clinical supplies. IDEA Public Schools would not be required to provide any equipment or technology to support service delivery.
</t>
  </si>
  <si>
    <t xml:space="preserve">RCM submitted a complete Statement of Qualifications, including a comprehensive narrative, methodology, required Attachments A–I, geographic coverage, vendor questionnaire, rate sheet, and compliance documentation. No deficiencies were identified.
</t>
  </si>
  <si>
    <t xml:space="preserve">RCM confirms the ability to provide fully in‑person services across all IDEA Texas regions, supported by an established Texas recruiting pipeline, local market presence, and rapid deployment infrastructure.
</t>
  </si>
  <si>
    <t xml:space="preserve">SPG Therapy &amp; Education submitted a complete and compliant response, including all required attachments, certifications, staffing information, service methodology, and supporting documentation. No deficiencies were identified.
</t>
  </si>
  <si>
    <t xml:space="preserve">SPG Therapy &amp; Education confirms the ability to deploy qualified in‑person staff across school campuses, supported by a large, established provider network and long‑term experience serving public school districts.
</t>
  </si>
  <si>
    <t>Sunburst submitted a complete and compliant response, including all required attachments (A–I), rate sheet, geographic coverage for all regions, staffing methodology, compliance assurances, and vendor questionnaire. No deficiencies were identified</t>
  </si>
  <si>
    <t>Sunburst confirms the ability to provide in‑person services across all IDEA Texas regions through its MSP model, enabling rapid deployment of qualified providers via multiple agency partners while maintaining regional flexibility.</t>
  </si>
  <si>
    <t>Taylored Behavioral Solutions submitted a complete and compliant response, including all required forms (Attachments A–I), proof of insurance, rate sheet, geographic coverage, vendor questionnaire, and certifications. No deficiencies were identified.</t>
  </si>
  <si>
    <t xml:space="preserve">Taylored Behavioral Solutions confirms that all required behavioral assessment tools, data‑collection materials, protocols, and laptop technology are provided by the vendor. IDEA is not required to supply any equipment or technology.
</t>
  </si>
  <si>
    <t>Experience is supported by three listed references (South San Francisco USD, Shape Center, Twin Rivers USD) and documented multi‑year BCBA engagements. Conservative scoring reflects the absence of completed reference check forms and limited Texas‑based references</t>
  </si>
  <si>
    <t xml:space="preserve">TactStaff submitted a complete and fully compliant response, including all required Attachments A–I, certifications, rate sheet, geographic coverage, vendor questionnaire, proof of insurance, and a completed reference check form. No deficiencies were identified.
</t>
  </si>
  <si>
    <t>Therapy Source submitted a complete and fully compliant response, including all required Attachments A–I, certifications, geographic coverage, vendor questionnaire, rate sheet, insurance documentation, and completed reference check forms. No deficiencies were identified.</t>
  </si>
  <si>
    <t>Thrive Therapies Group submitted a complete and fully compliant response, including all required Attachments A–I, certifications, geographic coverage, vendor questionnaire, insurance documentation, rate sheet, and a completed IDEA reference check form. No deficiencies were identified.</t>
  </si>
  <si>
    <t xml:space="preserve">Thrive Therapies Group provides all services exclusively in person and demonstrates the ability to staff campuses across all requested Texas regions, supported by an existing provider bench and contingency coverage to ensure no missed IEP service minutes.
</t>
  </si>
  <si>
    <t>extensive info related to qualifications listed</t>
  </si>
  <si>
    <t>All required compenents included</t>
  </si>
  <si>
    <t>some services provided virtually</t>
  </si>
  <si>
    <t>provide laptops but want to use kits at campuses25</t>
  </si>
  <si>
    <t>2 references provided</t>
  </si>
  <si>
    <t>Demonstrates strong, relevant experience as a licensed SLP with school-based services, evaluations, and compliance knowledge. Bilingual services are a strength. Minor limitation due to being a newer company with limited organizational history.</t>
  </si>
  <si>
    <t>All required components were submitted, including cover letter, table of contents, respondent profile, certifications, methodology, required attachments (A–I), and rate sheet. Documentation is complete, organized, and demonstrates alignment with RFQ requirements. Required forms are signed and included, and supporting documentation (insurance, geographic coverage, questionnaire) is present. Justification: Full points awarded as all required components are complete and compliant.</t>
  </si>
  <si>
    <t>The respondent indicates the ability to provide in-person services only within the El Paso region, with all other regions supported virtually. While in-person services are available for some areas and services, coverage is not consistent across all regions</t>
  </si>
  <si>
    <t>The respondent confirms the ability to provide laptops, protocols, and testing materials as needed. While there is a stated preference to use campus-provided assessment kits when available, the respondent indicates they will supply necessary materials if not available, demonstrating the ability to meet requirements. Justification: Full points awarded as the respondent can supply required technology and materials.</t>
  </si>
  <si>
    <t>Based on available documentation, experience includes contracted services with school districts within the past five years, supporting evaluations, therapy, and ARD participation. Justification: The respondent submitted three references demonstrating experience providing similar services to K–12 public schools within the past five years.</t>
  </si>
  <si>
    <t>1 detailed resume/redacted included</t>
  </si>
  <si>
    <t>in person and virtual services provided.</t>
  </si>
  <si>
    <t>do not provide kits/equipment</t>
  </si>
  <si>
    <t>Demonstrates strong, directly relevant experience providing school-based services, including evaluations, therapy, and compliance with state and federal requirements. Demonstrates relevant experience; however, emphasis is not clearly centered on speech-language therapy services.</t>
  </si>
  <si>
    <t>All required documents and attachments were submitted, complete, and properly organized. Justification:
Full points awarded for complete and compliant submission.</t>
  </si>
  <si>
    <t>Does not provide in-person services in San Antonio. Services are limited to virtual or other regions.</t>
  </si>
  <si>
    <t>Able to provide required technology and materials with minor reliance on district resources.</t>
  </si>
  <si>
    <t>The references indicates satisfactory performance, appropriate staffing and equipment, and a willingness to recommend the vendor. However, the services provided are not directly aligned with speech-language therapy, and only two verifiable reference is confirmed at this time.</t>
  </si>
  <si>
    <t>extensive info and resumes for several staff</t>
  </si>
  <si>
    <t>yes for both virtual and in person in all areas</t>
  </si>
  <si>
    <t>yes they provide kits</t>
  </si>
  <si>
    <t>Demonstrates strong, relevant experience as a licensed SLP with school-based services, evaluations, and compliance knowledge.No Bilingual services.</t>
  </si>
  <si>
    <t>The respondent indicates the ability to provide in-person services.Justification: Full points awarded as the respondent can provide in person services for most regions.</t>
  </si>
  <si>
    <t>The respondent confirms the ability to provide equipment and testing materials as needed. Justification: Full points awarded as the respondent can supply required materials.</t>
  </si>
  <si>
    <t>The references indicates satisfactory performance, appropriate staffing and equipment, and a willingness to recommend the vendor. However, only two verifiable reference is confirmed at this time.</t>
  </si>
  <si>
    <t>extensive info included with resumes</t>
  </si>
  <si>
    <t>yes for BCBA and RBT</t>
  </si>
  <si>
    <t>yes for kits</t>
  </si>
  <si>
    <t>no references provided</t>
  </si>
  <si>
    <t xml:space="preserve"> Demonstrates relevant experience; however, emphasis is only behavior.</t>
  </si>
  <si>
    <t>Justification: No verifiable reference is confirmed at this time.</t>
  </si>
  <si>
    <t>no specific resumes but general qualifications listed</t>
  </si>
  <si>
    <t>some services are in person and virtual</t>
  </si>
  <si>
    <t>1 reference provided</t>
  </si>
  <si>
    <t>Justification: Demonstrates strong, relevant experience as a licensed SLP providing evaluations, IEP/ARD support, and IDEA-compliant services. Bilingual expertise supports diverse student populations and aligns with service needs.</t>
  </si>
  <si>
    <t>All required documents and attachments were submitted, complete, and properly organized. Justification: Full points awarded for complete and compliant submission.</t>
  </si>
  <si>
    <t>Based on available documentation, experience includes contracted services with school districts, supporting evaluations, therapy, and ARD participation. Justification: The respondent submitted three references demonstrating experience providing similar services to K–12 public schools.</t>
  </si>
  <si>
    <t>general qualifications listed</t>
  </si>
  <si>
    <t>yes to all services in person and virtual</t>
  </si>
  <si>
    <t>no reference provided</t>
  </si>
  <si>
    <t>Required documents and attachments were submitted, complete.</t>
  </si>
  <si>
    <t>some general qualification and resumes included</t>
  </si>
  <si>
    <t>most services are in person and virtual, no Brailist and no Ed Diag</t>
  </si>
  <si>
    <t>Yes will provide supplies needed</t>
  </si>
  <si>
    <t>general qualification info only</t>
  </si>
  <si>
    <t>some services provided both in person and virtual</t>
  </si>
  <si>
    <t>yes will collaborate with district to identify additional materials needed also</t>
  </si>
  <si>
    <t xml:space="preserve">Demonstrates strong, directly relevant experience providing school-based services, including evaluations, therapy, and compliance with state and federal requirements. </t>
  </si>
  <si>
    <t xml:space="preserve"> Justification: The respondent submitted 1 complete reference demonstrating experience providing services to public schools.</t>
  </si>
  <si>
    <t>resumes and breakdown of qualification included for 2 staff</t>
  </si>
  <si>
    <t>yes</t>
  </si>
  <si>
    <t>yes provide equipment, kits</t>
  </si>
  <si>
    <t xml:space="preserve"> While in-person services are available for some areas and services, coverage is not consistent across all regions</t>
  </si>
  <si>
    <t>only general summary, no specifics included for staff credentials</t>
  </si>
  <si>
    <t>yes all services in person and virtual</t>
  </si>
  <si>
    <t>yes provide kits</t>
  </si>
  <si>
    <t xml:space="preserve"> Justification: The respondent submitted 2 complete reference demonstrating experience providing services to public schools.</t>
  </si>
  <si>
    <t>general summary of qualification with licenses and certificates scanned</t>
  </si>
  <si>
    <t>yes in person and virtual svs for all areas</t>
  </si>
  <si>
    <t>yes to kits</t>
  </si>
  <si>
    <t>Resumes for staff included</t>
  </si>
  <si>
    <t>Resume included</t>
  </si>
  <si>
    <t>yes in person and vitual for services offered</t>
  </si>
  <si>
    <t>will provide kits</t>
  </si>
  <si>
    <t>There is a list of deviations for certications that will be provided upon award of contract</t>
  </si>
  <si>
    <t>deviation list for certs and insurance</t>
  </si>
  <si>
    <t>yes in person for nursing svcs</t>
  </si>
  <si>
    <t>will provide equipment for contracted svcs</t>
  </si>
  <si>
    <t xml:space="preserve">Demonstrates strong, directly relevant experience providing school-based services, in compliance with state and federal requirements. </t>
  </si>
  <si>
    <t>general overvies and licensure included</t>
  </si>
  <si>
    <t>yes in person and virtual for most services</t>
  </si>
  <si>
    <t>3 blind resumes included, additional info available upon request3</t>
  </si>
  <si>
    <t>yes both in person and vitual for all services</t>
  </si>
  <si>
    <t>yes kits provided</t>
  </si>
  <si>
    <t>resumes and licenses included for staff</t>
  </si>
  <si>
    <t>yes in person with notice and recruiting</t>
  </si>
  <si>
    <t>All required documents and attachments were submitted, complete. Justification:
Full points awarded for complete and compliant submission.</t>
  </si>
  <si>
    <t>duplicated packet request but did not include resume or qualifications</t>
  </si>
  <si>
    <t>missing individual certifications and profile</t>
  </si>
  <si>
    <t>Yes for in person and virtual</t>
  </si>
  <si>
    <t>yes provides his own kits</t>
  </si>
  <si>
    <t xml:space="preserve">Missing some information. </t>
  </si>
  <si>
    <t>no specific qualifications for staff</t>
  </si>
  <si>
    <t>only included attachments</t>
  </si>
  <si>
    <t>yes in person and virtual for some services</t>
  </si>
  <si>
    <t>for kits, protocols, and equipment.</t>
  </si>
  <si>
    <t>no references included</t>
  </si>
  <si>
    <t>only general qualifications listed as summary</t>
  </si>
  <si>
    <t>Included all components required</t>
  </si>
  <si>
    <t>yes in person for most services</t>
  </si>
  <si>
    <t>yes for laptops, kits, and therapy materials</t>
  </si>
  <si>
    <t>summary of resume and licenses included for staff</t>
  </si>
  <si>
    <t>Yes in person and virtual for speech services</t>
  </si>
  <si>
    <t>yes laptops and kits/protocols are provided</t>
  </si>
  <si>
    <t>very detailed info listed and resumes included for all areas</t>
  </si>
  <si>
    <t>yes in person and virtual for all services minus brailist</t>
  </si>
  <si>
    <t>yes for kits, protocols, equipment and laptops</t>
  </si>
  <si>
    <t>general info and resume provided for one bilingual staff</t>
  </si>
  <si>
    <t>2 references included</t>
  </si>
  <si>
    <t>yes in person for SLP services</t>
  </si>
  <si>
    <t>comprehensive summary and resumes included</t>
  </si>
  <si>
    <t>in person for most services, don't offer nursing or braille services</t>
  </si>
  <si>
    <t>yes provide all equipment and materials</t>
  </si>
  <si>
    <t>1 reference included</t>
  </si>
  <si>
    <t>general qualifications listed for positions, no specific resumes or licenses</t>
  </si>
  <si>
    <t>Yes in person and virtual for all services</t>
  </si>
  <si>
    <t>each agency will provide all supplies</t>
  </si>
  <si>
    <t>extensive information on qualifications and licensures.</t>
  </si>
  <si>
    <t>Yes in person and virtual for BCBA services</t>
  </si>
  <si>
    <t>Extensive list of qualifications and resume included</t>
  </si>
  <si>
    <t>In person for speech services</t>
  </si>
  <si>
    <t>Yes provides her own kits.</t>
  </si>
  <si>
    <t>extensive info on qualifications listed in summary form</t>
  </si>
  <si>
    <t>Yes in person or virtual for all services</t>
  </si>
  <si>
    <t>yes provide kits, protocols, equipment and laptops</t>
  </si>
  <si>
    <t>only general info provided</t>
  </si>
  <si>
    <t>General qualifications listed, no resumes included</t>
  </si>
  <si>
    <t>Yes in person for most services</t>
  </si>
  <si>
    <t>extensive info on qualifications including attendance and certifications</t>
  </si>
  <si>
    <t>Yes in person or virtual for all speech services</t>
  </si>
  <si>
    <t>All criteria met in respondents ability to comply with the RFQ.</t>
  </si>
  <si>
    <t>3/3 verifiable references</t>
  </si>
  <si>
    <t xml:space="preserve">Only 2 Schools </t>
  </si>
  <si>
    <t xml:space="preserve">Only some services in person </t>
  </si>
  <si>
    <t xml:space="preserve">laptop, unsure of assessments, protocols- 2/3 </t>
  </si>
  <si>
    <t>2 / 15 services</t>
  </si>
  <si>
    <t>all attached and complete</t>
  </si>
  <si>
    <t>6/7 regions virtual</t>
  </si>
  <si>
    <t xml:space="preserve">tech-yes, kits -no, equipment - yes </t>
  </si>
  <si>
    <t>3 ref - schools</t>
  </si>
  <si>
    <t>All criteria met in respondents ability to provide in person services.</t>
  </si>
  <si>
    <t>Does not supply own testing equipment/materials.</t>
  </si>
  <si>
    <t>The respondent provided 3 verifiable references.</t>
  </si>
  <si>
    <t xml:space="preserve">all listed on rate liste and btoh are virtual/in peson </t>
  </si>
  <si>
    <t xml:space="preserve">none </t>
  </si>
  <si>
    <t>15/15 services</t>
  </si>
  <si>
    <t>7/7 regions in person and virtual</t>
  </si>
  <si>
    <t xml:space="preserve">does not supply </t>
  </si>
  <si>
    <t xml:space="preserve">3 schools </t>
  </si>
  <si>
    <t>All criteria met in respondents level of expertise.</t>
  </si>
  <si>
    <t>Respondent provides all testing equipment/materials.</t>
  </si>
  <si>
    <t xml:space="preserve">15/15 services </t>
  </si>
  <si>
    <t xml:space="preserve">all completed and provided </t>
  </si>
  <si>
    <t xml:space="preserve">all services virtual and in person </t>
  </si>
  <si>
    <t>will provide</t>
  </si>
  <si>
    <t>All criteria met in respondents ability to provide in person services (BCBA/RBT only)</t>
  </si>
  <si>
    <t>4 services listed</t>
  </si>
  <si>
    <t xml:space="preserve">only 2 services in person </t>
  </si>
  <si>
    <t>bcba and rbt services only 2/15</t>
  </si>
  <si>
    <t>all provided and compete</t>
  </si>
  <si>
    <t>15/15 service in person and virtual</t>
  </si>
  <si>
    <t>3 schools</t>
  </si>
  <si>
    <t>Provides own testing equipment/materials.</t>
  </si>
  <si>
    <t>not all services</t>
  </si>
  <si>
    <t>only 8 services and virtual only in RGV. Some regions have in person/both</t>
  </si>
  <si>
    <t>7/15 services</t>
  </si>
  <si>
    <t>all provided</t>
  </si>
  <si>
    <t xml:space="preserve">some in person </t>
  </si>
  <si>
    <t>provided</t>
  </si>
  <si>
    <t xml:space="preserve">listed only slp/slpa references but rate sheet includes all services </t>
  </si>
  <si>
    <t>Certifications and licenses</t>
  </si>
  <si>
    <t xml:space="preserve">Both in all areas </t>
  </si>
  <si>
    <t>all provided and complete</t>
  </si>
  <si>
    <t xml:space="preserve">7/7 regions in person </t>
  </si>
  <si>
    <t>13/15 services</t>
  </si>
  <si>
    <t>approach to services missing</t>
  </si>
  <si>
    <t xml:space="preserve">13/15 in person </t>
  </si>
  <si>
    <t>Respondent provides all testing material/equipment.</t>
  </si>
  <si>
    <t>11 services available</t>
  </si>
  <si>
    <t>Missing approach to services and attachment G</t>
  </si>
  <si>
    <t xml:space="preserve">Attachment G not provided to outline virtual, in person, or both </t>
  </si>
  <si>
    <t>didn’t outline yes or no</t>
  </si>
  <si>
    <t>Respondent provdes all testing materials.</t>
  </si>
  <si>
    <t>4 or less services on geographic coverage</t>
  </si>
  <si>
    <t xml:space="preserve">2 services virtual -in 1 region only both </t>
  </si>
  <si>
    <t xml:space="preserve">slp and slpa only 2/15 services </t>
  </si>
  <si>
    <t>all virtual</t>
  </si>
  <si>
    <t>Provides in person services for all areas.</t>
  </si>
  <si>
    <t>Respondent provides all testing material.</t>
  </si>
  <si>
    <t>missing certifications and licenses</t>
  </si>
  <si>
    <t xml:space="preserve">provided and all complete </t>
  </si>
  <si>
    <t>both in person and virtual</t>
  </si>
  <si>
    <t>Provides all services virtually and in person.</t>
  </si>
  <si>
    <t>Respondent provides all testing matierials.</t>
  </si>
  <si>
    <t>Criteria met for respondents level of expertise.</t>
  </si>
  <si>
    <t>All services can be provided both virtually and in person.</t>
  </si>
  <si>
    <t>Respondent supplies all testing material.</t>
  </si>
  <si>
    <t>3/3 verifiable resources</t>
  </si>
  <si>
    <t>all listed</t>
  </si>
  <si>
    <t>all</t>
  </si>
  <si>
    <t xml:space="preserve">yes all regions both </t>
  </si>
  <si>
    <t xml:space="preserve">yes </t>
  </si>
  <si>
    <t>yes all schools</t>
  </si>
  <si>
    <t>Respondent provides all testing materials.</t>
  </si>
  <si>
    <t>3/3 verifiable references.</t>
  </si>
  <si>
    <t xml:space="preserve">5 services availavle </t>
  </si>
  <si>
    <t>missing clear services and methodology</t>
  </si>
  <si>
    <t>all in both</t>
  </si>
  <si>
    <t xml:space="preserve">yes all schools </t>
  </si>
  <si>
    <t xml:space="preserve">2/15 ed diag and school psych </t>
  </si>
  <si>
    <t>A-I attachments missing</t>
  </si>
  <si>
    <t>missing</t>
  </si>
  <si>
    <t xml:space="preserve">missing </t>
  </si>
  <si>
    <t>3/3 verifiable referneces</t>
  </si>
  <si>
    <t>4 or less services</t>
  </si>
  <si>
    <t>in person only 3 services</t>
  </si>
  <si>
    <t xml:space="preserve">nursing only </t>
  </si>
  <si>
    <t xml:space="preserve">all provided </t>
  </si>
  <si>
    <t xml:space="preserve">5/7 both virtual and in person </t>
  </si>
  <si>
    <t>2 schools</t>
  </si>
  <si>
    <t>10 services</t>
  </si>
  <si>
    <t>10 services - both</t>
  </si>
  <si>
    <t xml:space="preserve">10/15 services </t>
  </si>
  <si>
    <t>some</t>
  </si>
  <si>
    <t>Provides services both in virtual and in person.</t>
  </si>
  <si>
    <t>yes all say both- all regions</t>
  </si>
  <si>
    <t>yes all 3 schools</t>
  </si>
  <si>
    <t>15 both</t>
  </si>
  <si>
    <t>Respondent provides all testing material and equipment.</t>
  </si>
  <si>
    <t>1 service only braille</t>
  </si>
  <si>
    <t>missing or unclear approach to services and methodology</t>
  </si>
  <si>
    <t>1 service only</t>
  </si>
  <si>
    <t xml:space="preserve">all 3 schools </t>
  </si>
  <si>
    <t>3/15 services</t>
  </si>
  <si>
    <t>missing A-I</t>
  </si>
  <si>
    <t xml:space="preserve">need to recruit </t>
  </si>
  <si>
    <t>2/3 provided</t>
  </si>
  <si>
    <t>Respondent is able to provide all services in person</t>
  </si>
  <si>
    <t>Respondent provides all testing equipment and materials.</t>
  </si>
  <si>
    <t>Few services available</t>
  </si>
  <si>
    <t>missing or unclear certifications and licenses as well as approach and methodology</t>
  </si>
  <si>
    <t>Evaluator 21 Comments (COI w/ Noe Ramos PhD)</t>
  </si>
  <si>
    <t>Evaluator 21 (COI w/ Noe Ramos PhD))</t>
  </si>
  <si>
    <t>14/15 services</t>
  </si>
  <si>
    <t xml:space="preserve">15 both virtual and in person </t>
  </si>
  <si>
    <t>2 out of 3 supplied</t>
  </si>
  <si>
    <t>Missing or incomplete appraoch to services and methodology</t>
  </si>
  <si>
    <t>Unclear- states yes instead of in person/virtual or both</t>
  </si>
  <si>
    <t xml:space="preserve">yes all 3 schools </t>
  </si>
  <si>
    <t>Respondent meets all criteria for their level of expertise.</t>
  </si>
  <si>
    <t>Criteria met for respondents ability to comply with RFQ</t>
  </si>
  <si>
    <t>Respondent provides all testing materials and equipment</t>
  </si>
  <si>
    <t>Criteria met for respondents level of expertise</t>
  </si>
  <si>
    <t>Respondent is able to provide in person services</t>
  </si>
  <si>
    <t>Respondent provides all testing material and equipment</t>
  </si>
  <si>
    <t>Missing or incomplete certifications/licenses</t>
  </si>
  <si>
    <t>10 services both virtual/in person</t>
  </si>
  <si>
    <t>10/15 services</t>
  </si>
  <si>
    <t xml:space="preserve">in person </t>
  </si>
  <si>
    <t>11 services</t>
  </si>
  <si>
    <t xml:space="preserve"> yes in person</t>
  </si>
  <si>
    <t>11/15 services</t>
  </si>
  <si>
    <t>in person</t>
  </si>
  <si>
    <t>Respondent is ably to provide in person services</t>
  </si>
  <si>
    <t>Respondent is able to provide all testing equipment/material</t>
  </si>
  <si>
    <t>2 services only</t>
  </si>
  <si>
    <t>all complete</t>
  </si>
  <si>
    <t>yes but 2 services only</t>
  </si>
  <si>
    <t xml:space="preserve">not all school references </t>
  </si>
  <si>
    <t xml:space="preserve">2/17 services </t>
  </si>
  <si>
    <t>1 out of 3 schools</t>
  </si>
  <si>
    <t>Respondent provides all testing material/equipment</t>
  </si>
  <si>
    <t>Both - but only 11 services available</t>
  </si>
  <si>
    <t xml:space="preserve">14/15 services </t>
  </si>
  <si>
    <t>provided all and complete</t>
  </si>
  <si>
    <t>provide all</t>
  </si>
  <si>
    <t>2 out of 3 schools</t>
  </si>
  <si>
    <t>All criteria met for respondents level of expertise</t>
  </si>
  <si>
    <t>Respondent is able to provide own testing materials and equipment</t>
  </si>
  <si>
    <t>Respondent is able to provide all testing materials and equipment</t>
  </si>
  <si>
    <t>reduced services offered</t>
  </si>
  <si>
    <t>1 service only in person</t>
  </si>
  <si>
    <t xml:space="preserve">1 school reference only </t>
  </si>
  <si>
    <t>1/15 services</t>
  </si>
  <si>
    <t>3/7 regions in person</t>
  </si>
  <si>
    <t xml:space="preserve">1 out of 3 schools </t>
  </si>
  <si>
    <t>13 services</t>
  </si>
  <si>
    <t xml:space="preserve">both in person and virtual for 13 services </t>
  </si>
  <si>
    <t>Respondent provides own testing materials and equipment</t>
  </si>
  <si>
    <t xml:space="preserve">yes all </t>
  </si>
  <si>
    <t xml:space="preserve"> yes 3 schools</t>
  </si>
  <si>
    <t>all provided and completed</t>
  </si>
  <si>
    <t>2 schools only</t>
  </si>
  <si>
    <t>1/15 only - behavior</t>
  </si>
  <si>
    <t>table of contents and rate sheet missing</t>
  </si>
  <si>
    <t xml:space="preserve">yes for 2 only- both </t>
  </si>
  <si>
    <t>yes- 3 schools</t>
  </si>
  <si>
    <t>2/15 - slp and slpa</t>
  </si>
  <si>
    <t>rate sheet missing</t>
  </si>
  <si>
    <t>Respondent provides all services in person</t>
  </si>
  <si>
    <t>Missing certifications and licenses</t>
  </si>
  <si>
    <t>yes both</t>
  </si>
  <si>
    <t xml:space="preserve">both in person and virtual for all </t>
  </si>
  <si>
    <t>no referrals from schools</t>
  </si>
  <si>
    <t>missing certifications/licenses</t>
  </si>
  <si>
    <t>yes 3 schools</t>
  </si>
  <si>
    <t>yes 11 services</t>
  </si>
  <si>
    <t>9/15 services</t>
  </si>
  <si>
    <t>2 only both in person/virtual</t>
  </si>
  <si>
    <t>2 school references</t>
  </si>
  <si>
    <t>2/15 services -slp and slpa</t>
  </si>
  <si>
    <t>in person and virtual for both</t>
  </si>
  <si>
    <t>very detailed info on qualifications</t>
  </si>
  <si>
    <t>All required components included</t>
  </si>
  <si>
    <t>Able to provide all services in person or virtual</t>
  </si>
  <si>
    <t>can provide kits</t>
  </si>
  <si>
    <t xml:space="preserve"> Justification: The respondent submitted 3 complete reference demonstrating experience providing services to public schools.</t>
  </si>
  <si>
    <t>Submitted all 3 references</t>
  </si>
  <si>
    <t>adequate documentation provided</t>
  </si>
  <si>
    <t>all attachments provided</t>
  </si>
  <si>
    <t>in person services for speech and diag</t>
  </si>
  <si>
    <t>prefer kits from district</t>
  </si>
  <si>
    <t>references provided</t>
  </si>
  <si>
    <t>Limited relevance to 2 disciplines only</t>
  </si>
  <si>
    <t>All components included</t>
  </si>
  <si>
    <t>only in person speech and diag to El Paso region</t>
  </si>
  <si>
    <t>Will require some access to district materials</t>
  </si>
  <si>
    <t>relevant experience</t>
  </si>
  <si>
    <t xml:space="preserve">provided all documents </t>
  </si>
  <si>
    <t>some in  person services</t>
  </si>
  <si>
    <t>can supple with limitations</t>
  </si>
  <si>
    <t>two references</t>
  </si>
  <si>
    <t>Company has been around 9 years</t>
  </si>
  <si>
    <t>All areas are provided</t>
  </si>
  <si>
    <t>Virtual everywhere except El Paso, where it states both</t>
  </si>
  <si>
    <t>Company is "able" to provide laptops but "prefers" to use assessment kits available on campus.</t>
  </si>
  <si>
    <t>Three references provided and all with a district</t>
  </si>
  <si>
    <t>adequate documentation</t>
  </si>
  <si>
    <t>all documents provided</t>
  </si>
  <si>
    <t>no in person for El Paso</t>
  </si>
  <si>
    <t>no kits provided</t>
  </si>
  <si>
    <t>references provided but in wrong place</t>
  </si>
  <si>
    <t>Able to provide all sped services</t>
  </si>
  <si>
    <t>Can provide all needed services in person and virtual.</t>
  </si>
  <si>
    <t>Does not supply equipment.</t>
  </si>
  <si>
    <t>2 references provided.</t>
  </si>
  <si>
    <t>adequate experience</t>
  </si>
  <si>
    <t>provided all documents</t>
  </si>
  <si>
    <t xml:space="preserve">yes in person </t>
  </si>
  <si>
    <t xml:space="preserve">no testing kits provided </t>
  </si>
  <si>
    <t>some references</t>
  </si>
  <si>
    <t>Virtual and in person for all regions</t>
  </si>
  <si>
    <t>Adelphi does not supply equipment</t>
  </si>
  <si>
    <t>Schools are listed but not in a format where you don't have to research contact info. More of a list of who we service, but can't verify when and services</t>
  </si>
  <si>
    <t>in person provided</t>
  </si>
  <si>
    <t>kits provided</t>
  </si>
  <si>
    <t>one reference provided</t>
  </si>
  <si>
    <t>Able to provide all services.</t>
  </si>
  <si>
    <t>All components included.</t>
  </si>
  <si>
    <t>Can provide all sped serivces in person or virtual.</t>
  </si>
  <si>
    <t>Provides equipment.</t>
  </si>
  <si>
    <t>2 references.</t>
  </si>
  <si>
    <t xml:space="preserve">extensive expertise </t>
  </si>
  <si>
    <t>yes testing kits</t>
  </si>
  <si>
    <t>Over 20 years experience</t>
  </si>
  <si>
    <t>Can provide the mentioned testing kits and equipment for services</t>
  </si>
  <si>
    <t>not all in person services provided</t>
  </si>
  <si>
    <t>all references provided</t>
  </si>
  <si>
    <t>Limited sped services.</t>
  </si>
  <si>
    <t>All componenets included.</t>
  </si>
  <si>
    <t>Only provided ABA therapy.</t>
  </si>
  <si>
    <t>Can provide own equipment.</t>
  </si>
  <si>
    <t>No reference checks provided in folder.</t>
  </si>
  <si>
    <t xml:space="preserve">limited in person </t>
  </si>
  <si>
    <t>provided own testing kit</t>
  </si>
  <si>
    <t>refernces provided</t>
  </si>
  <si>
    <t>Over 10 years experience</t>
  </si>
  <si>
    <t>Virtual and in person for all regions, but limited to two services</t>
  </si>
  <si>
    <t>missing some information</t>
  </si>
  <si>
    <t>not able to provide in person for most services</t>
  </si>
  <si>
    <t>Adequate qualifications</t>
  </si>
  <si>
    <t>Can provide some sped services</t>
  </si>
  <si>
    <t>1 reference provided.</t>
  </si>
  <si>
    <t>provides testing kits</t>
  </si>
  <si>
    <t>Over 15 years experience</t>
  </si>
  <si>
    <t>Virtual or in person for all regions, but provides many services</t>
  </si>
  <si>
    <t>adequate</t>
  </si>
  <si>
    <t>missing some documentation</t>
  </si>
  <si>
    <t>provides some in person services</t>
  </si>
  <si>
    <t>All componenets included</t>
  </si>
  <si>
    <t>Reported can provide all sped services</t>
  </si>
  <si>
    <t>Can provide own equipment</t>
  </si>
  <si>
    <t>No reference checks provided.</t>
  </si>
  <si>
    <t>provides own testing kits</t>
  </si>
  <si>
    <t>no references</t>
  </si>
  <si>
    <t>Virtual or in person for all regions</t>
  </si>
  <si>
    <t>some documents missing</t>
  </si>
  <si>
    <t>in person services provided</t>
  </si>
  <si>
    <t>Difficult to read some areas and determine accuracy</t>
  </si>
  <si>
    <t>Cannot provide all needed sped services.</t>
  </si>
  <si>
    <t xml:space="preserve">Can provide equipment. </t>
  </si>
  <si>
    <t>No references provided</t>
  </si>
  <si>
    <t xml:space="preserve">relevant experience </t>
  </si>
  <si>
    <t>some documents provided</t>
  </si>
  <si>
    <t>some in person</t>
  </si>
  <si>
    <t>Over 16 years experience</t>
  </si>
  <si>
    <t>Virtual or in person for all regions, but services can be limited and some are only virtual in some areas</t>
  </si>
  <si>
    <t>most in person services available</t>
  </si>
  <si>
    <t>need to work with district for kits</t>
  </si>
  <si>
    <t>two references provided</t>
  </si>
  <si>
    <t>Can provide most services</t>
  </si>
  <si>
    <t>Inidcated they will collaborate with district</t>
  </si>
  <si>
    <t>2 reference checks provided</t>
  </si>
  <si>
    <t>adequate expereince</t>
  </si>
  <si>
    <t>most in person services</t>
  </si>
  <si>
    <t>will work with district</t>
  </si>
  <si>
    <t>Over 40 years experience</t>
  </si>
  <si>
    <t>Virtual or in person for all regions, but services can be limited to only virtual in some areas</t>
  </si>
  <si>
    <t>can only provide virtual speech services</t>
  </si>
  <si>
    <t>kits for speech only</t>
  </si>
  <si>
    <t>Adeqaute qualifications</t>
  </si>
  <si>
    <t>Only speech and only virtual</t>
  </si>
  <si>
    <t>can provide speech testing equipment</t>
  </si>
  <si>
    <t>No reference checks provided</t>
  </si>
  <si>
    <t>provided all documentation</t>
  </si>
  <si>
    <t>some services provided</t>
  </si>
  <si>
    <t>limited testing kits</t>
  </si>
  <si>
    <t xml:space="preserve">no references checks </t>
  </si>
  <si>
    <t>Over 18 years experience</t>
  </si>
  <si>
    <t>Virtual in all regions and in person only in Houston, services limited to Speech</t>
  </si>
  <si>
    <t>extensive documentation provided</t>
  </si>
  <si>
    <t>in person services provided; worked with them this year; good experience</t>
  </si>
  <si>
    <t>Relevant qualifications</t>
  </si>
  <si>
    <t>Can provide all services</t>
  </si>
  <si>
    <t>Provide materials</t>
  </si>
  <si>
    <t>2 reference verifications</t>
  </si>
  <si>
    <t>Extensis experience</t>
  </si>
  <si>
    <t>Provided all documentation</t>
  </si>
  <si>
    <t>at yes in person</t>
  </si>
  <si>
    <t>at yes testing kits</t>
  </si>
  <si>
    <t>two reference provided</t>
  </si>
  <si>
    <t>Virtual or in person in all regions</t>
  </si>
  <si>
    <t>extensive documents provided</t>
  </si>
  <si>
    <t>All components incliuded</t>
  </si>
  <si>
    <t>Provide equipment</t>
  </si>
  <si>
    <t>some references provided</t>
  </si>
  <si>
    <t>Over 30 years experience</t>
  </si>
  <si>
    <t>all attachements provided</t>
  </si>
  <si>
    <t>Adequate</t>
  </si>
  <si>
    <t>Can provide all equipment</t>
  </si>
  <si>
    <t>1 reference check provided</t>
  </si>
  <si>
    <t>Provided adequate experience</t>
  </si>
  <si>
    <t>Over 19 years experience</t>
  </si>
  <si>
    <t>Three references provided and all with a district, but I do not have the dates</t>
  </si>
  <si>
    <t>documentation was confusing</t>
  </si>
  <si>
    <t>only a couple of services</t>
  </si>
  <si>
    <t>no answer provided</t>
  </si>
  <si>
    <t>Adeqaute relevance</t>
  </si>
  <si>
    <t>Difficult to decipher all components due to layout</t>
  </si>
  <si>
    <t>Only counseling and speech</t>
  </si>
  <si>
    <t>Unable to find response</t>
  </si>
  <si>
    <t>documentation organization</t>
  </si>
  <si>
    <t>unable to locate reponse</t>
  </si>
  <si>
    <t>All items submitted</t>
  </si>
  <si>
    <t>Able to provide service in person or virtually in all regions. Service ability is limited.</t>
  </si>
  <si>
    <t>Supplies all tesing kits and equipment</t>
  </si>
  <si>
    <t>Submitted and within five years</t>
  </si>
  <si>
    <t>only nurse available in person</t>
  </si>
  <si>
    <t>kits available</t>
  </si>
  <si>
    <t>only one reference</t>
  </si>
  <si>
    <t>Adequate qualificaitons</t>
  </si>
  <si>
    <t>All components provided</t>
  </si>
  <si>
    <t>Can provide in person nursing services only</t>
  </si>
  <si>
    <t>1 reference verification</t>
  </si>
  <si>
    <t>Provided all documents</t>
  </si>
  <si>
    <t>some testing kit might need supports</t>
  </si>
  <si>
    <t>some reference checks provided</t>
  </si>
  <si>
    <t>The Respondent demonstrates EXTENSIVE and DIRECTLY RELEVANT qualifications and expertise. Nearly 40 years of experience across the United States with 8 physical offices across TX offeringvarious services,</t>
  </si>
  <si>
    <t xml:space="preserve">ALL required components (Attachments A–I and Part III Sections I–VI) are fully completed, signed, and submitted. The response is complete, organized, and demonstrates full compliance with all RFQ requirements. </t>
  </si>
  <si>
    <t>Respondent is able to provide in-person services for ALL services provided. Services limited to nursing in most regions with the exception of Austin. No services offered in RGV or PB.</t>
  </si>
  <si>
    <t>Respondent CAN supply its own technology, testing kits, and equipment.</t>
  </si>
  <si>
    <t>Respondent provided 3 verifiable references. 1. Schertz-Cibolo-Universal City ISD (Present) 2. Anderson County Special Education SSD (Present) 3. Alvin ISD (Present)</t>
  </si>
  <si>
    <t xml:space="preserve">adequate documentation </t>
  </si>
  <si>
    <t>most documentation available</t>
  </si>
  <si>
    <t>can provide some services in person</t>
  </si>
  <si>
    <t>can provide some services but not all</t>
  </si>
  <si>
    <t>Can provide equipmenmt</t>
  </si>
  <si>
    <t>No refernce verifications provided</t>
  </si>
  <si>
    <t xml:space="preserve">priovided some docuements </t>
  </si>
  <si>
    <t>might need support with kits</t>
  </si>
  <si>
    <t>reference checks mising</t>
  </si>
  <si>
    <t>The Respondent demonstrates ADEQUATE qualifications and RELEVANT experience; however, the experience may be limited in scope, depth, or direct alignment with the services requested. There is currently no experience in TX.</t>
  </si>
  <si>
    <t>Respondent is able to provide both in-person and virtual services for ALL services provided in ALL regions. Braillists, LMSW, LPC, nursing, and sensory evaluations not offered.</t>
  </si>
  <si>
    <t>Respondent provided 3 verifiable references. 1. Oakland Unifed School District (Present) 2. Hughes-Elizabeth Lakes Union Elementary School District (Present) 3. Moreno Valley Unified School District (Present)</t>
  </si>
  <si>
    <t>Adequate qualification</t>
  </si>
  <si>
    <t xml:space="preserve">some references verifiable </t>
  </si>
  <si>
    <t xml:space="preserve">The Respondent demonstrates ADEQUATE qualifications and RELEVANT experience; however, the experience may be limited in scope, depth, or direct alignment with the services requested. The respondent was founded in February of 2021. Based in Texas, but have contractors seeking placements throughout the United States. NRC is an approved vendor for 400+ districts and an  approved vendor for SAM.gov, Goodbuy (ESC Region 2), ESC Region One, ESC Region 7, TIPS,  BuyBoard, Allied States Cooperative (ESC Region 19), and we are members of the American Staffing  Association and Staffing Industry Analysts. </t>
  </si>
  <si>
    <t>Respondent is able to provide both in-person and virtual services for ALL services provided in ALL regions. All services listed are provided,</t>
  </si>
  <si>
    <t xml:space="preserve"> Respondent provided 3 verifiable references. 1. Cy Fair ISD (Present) 2. Belton ISD (Present) 3. Aldine ISD (Present)</t>
  </si>
  <si>
    <t>some documentation provided</t>
  </si>
  <si>
    <t>some documentation provided;limited to VI</t>
  </si>
  <si>
    <t>in person not guaranteed</t>
  </si>
  <si>
    <t>Difficult to determine due to format provided</t>
  </si>
  <si>
    <t>Only vision services</t>
  </si>
  <si>
    <t>None provided</t>
  </si>
  <si>
    <t xml:space="preserve">relevent experience </t>
  </si>
  <si>
    <t>most docuements provided</t>
  </si>
  <si>
    <t xml:space="preserve">some services in person </t>
  </si>
  <si>
    <t xml:space="preserve">might need support </t>
  </si>
  <si>
    <t>references not provided</t>
  </si>
  <si>
    <t>The Respondent demonstrates ADEQUATE qualifications and RELEVANT experience; however, the experience may be limited in scope, depth, or direct alignment with the services requested. While the respondent is a provider with a proven track record in Texas, there are key compnents of the RFQ missing to make a well rounded judgment.</t>
  </si>
  <si>
    <t>MOST required components are submitted; however, minor omissions, incomplete information, or minor compliance issues are present. Section IV missing.</t>
  </si>
  <si>
    <t>Respondent is able to provide in-person services for ALL services provided. RFQ notes that services can be provided both in person and virtually "with notice and recruiting." Services limited to braillist.</t>
  </si>
  <si>
    <t>Respondent provided 3 verifiable references. 1. Eustace ISD (Present) 2. RMA Texas Public Schools (Present) 3. Eagle Pass ISD (Present)</t>
  </si>
  <si>
    <t>not all documentation provided</t>
  </si>
  <si>
    <t>missing documentation</t>
  </si>
  <si>
    <t>not in person support for El Paso</t>
  </si>
  <si>
    <t>releavant experience</t>
  </si>
  <si>
    <t>all components provided</t>
  </si>
  <si>
    <t>only psychological services</t>
  </si>
  <si>
    <t>Can provide materials</t>
  </si>
  <si>
    <t>at yes references</t>
  </si>
  <si>
    <t>The Respondent demonstrates ADEQUATE qualifications and RELEVANT experience; however, the experience may be limited in scope, depth, or direct alignment with the services requested. With missing sections outlinning experience and metodology, it is difficult to make a well rounded judgement for this respondent.</t>
  </si>
  <si>
    <t xml:space="preserve"> MOST required components are submitted; however, minor omissions, incomplete information, or minor compliance issues are present. Section III and Section IV missing.</t>
  </si>
  <si>
    <t>Respondent is able to provide in-person services for ALL services provided. Services limited to LSSP.</t>
  </si>
  <si>
    <t>Respondent provided 3 verifiable references. 1. Raymondvillle ISD (Present) 2. Edcouch-Elsa ISD (Present) 3. South Texas ISD (Present)</t>
  </si>
  <si>
    <t>provided documents</t>
  </si>
  <si>
    <t>some services in person</t>
  </si>
  <si>
    <t>provideds own testing kit</t>
  </si>
  <si>
    <t xml:space="preserve">The Respondent demonstrates EXTENSIVE and DIRECTLY RELEVANT qualifications and expertise. Respondent has over 15 years  of industry experience, we are confident in our ability to provide exceptional Allied Health Professionals who are in direct  alignment with IDEA Public Schools mission, “College for All”. </t>
  </si>
  <si>
    <t>Respondent is able to provide in-person services for ALL services provided in ALL regions with the exception of braillists.</t>
  </si>
  <si>
    <t xml:space="preserve"> Respondent provided 3 verifiable references. 1. Pasco County Public Schools (Present) 2. St. Johns County Public Schools (Present) 3. UCP of Central FL (Present)</t>
  </si>
  <si>
    <t>Extensive data provided</t>
  </si>
  <si>
    <t>All compents provided</t>
  </si>
  <si>
    <t>Can provide all services to region</t>
  </si>
  <si>
    <t>Can provide equipment</t>
  </si>
  <si>
    <t>3 provided</t>
  </si>
  <si>
    <t>some documentation missing</t>
  </si>
  <si>
    <t>some services provided in person</t>
  </si>
  <si>
    <t>Hard to determine based on submission format</t>
  </si>
  <si>
    <t>can provide some services</t>
  </si>
  <si>
    <t>can provide own equipement</t>
  </si>
  <si>
    <t>none provided</t>
  </si>
  <si>
    <t>most documents provided</t>
  </si>
  <si>
    <t>provides all testing kits</t>
  </si>
  <si>
    <t xml:space="preserve">missing references </t>
  </si>
  <si>
    <t>The Respondent demonstrates EXTENSIVE and DIRECTLY RELEVANT qualifications and expertise. Respondent has over 41 years of experience in K-12 allied health .</t>
  </si>
  <si>
    <t xml:space="preserve">and special education and has placed and supervised more than 1,000 practitioners in school </t>
  </si>
  <si>
    <t xml:space="preserve">districts nationwide. We handle all employment logistics — taxes, screenings, benefits, housing, </t>
  </si>
  <si>
    <t>and travel expenses</t>
  </si>
  <si>
    <t>Respondent provided 3 verifiable references. 1. Palm Beach County School District (Present) 2. Marion County School District (Present) 3. Okaloosa County School District (Present)</t>
  </si>
  <si>
    <t>no experience of staff provided</t>
  </si>
  <si>
    <t>components provided</t>
  </si>
  <si>
    <t>can provide most services</t>
  </si>
  <si>
    <t>provides own equipmentt</t>
  </si>
  <si>
    <t>most component there</t>
  </si>
  <si>
    <t>all kits provided</t>
  </si>
  <si>
    <t>references missing</t>
  </si>
  <si>
    <t>The Respondent demonstrates EXTENSIVE and DIRECTLY RELEVANT qualifications and expertise. Respondent has more than 40 years of combined operational expertise in school-based
staffing and related services through its affiliated organizations. Our organization is specifically
structured to support large, multi-region school systems with scalable, compliant, and high-quality
in-person service delivery.</t>
  </si>
  <si>
    <t>Respondent is able to provide in-person services for ALL services provided in ALL regions. All services listed provided with the exception of AT evaluations, braillists, and sensory evaluations.</t>
  </si>
  <si>
    <t>Respondent CAN supply its own technology, testing kits, and equipment. RFQ specifies that no reliance on IDEA's equipment is required.</t>
  </si>
  <si>
    <t>Respondent provided 3 verifiable references. 1. Chester County Intermediate Unit (Present) 2. School District of Lancaster (Present) 3. Southeast Delco School District (Present)</t>
  </si>
  <si>
    <t>most documentation provided</t>
  </si>
  <si>
    <t>speech only services provided</t>
  </si>
  <si>
    <t>Components provided</t>
  </si>
  <si>
    <t>Only speech therapy</t>
  </si>
  <si>
    <t>Provides own equipment</t>
  </si>
  <si>
    <t>1 provided</t>
  </si>
  <si>
    <t>one reference</t>
  </si>
  <si>
    <t>The Respondent demonstrates ADEQUATE qualifications and RELEVANT experience; however, the experience may be limited in scope, depth, or direct alignment with the services requested. Just over 1 year in business.</t>
  </si>
  <si>
    <t>Respondent is able to provide both in-person and virtual services for ALL services provided in ALL region. Services limited to SLP and SLP-A.</t>
  </si>
  <si>
    <t>Respondent provided 3 verifiable references. 1. Legacy Traditional Schools (Present) 2. SLEA Therapies (Present) 3. Children's Therapy Network (Present)</t>
  </si>
  <si>
    <t>robust documentation provided</t>
  </si>
  <si>
    <t>Extensive documentation provided</t>
  </si>
  <si>
    <t>indicate can provide all services</t>
  </si>
  <si>
    <t>provide all equipment</t>
  </si>
  <si>
    <t>extensive experience</t>
  </si>
  <si>
    <t>provdes all documents</t>
  </si>
  <si>
    <t>in person at yes</t>
  </si>
  <si>
    <t>kits at yes</t>
  </si>
  <si>
    <t>missing references</t>
  </si>
  <si>
    <t xml:space="preserve"> The Respondent demonstrates EXTENSIVE and DIRECTLY RELEVANT qualifications and expertise. Respondent is a national leader in 
healthcare recruitment since 1975. Experience with various ISDs across TX.</t>
  </si>
  <si>
    <t>Respondent is able to provide both in-person and virtual services for ALL services provided for ALL regions. ALL services provided with the exception of braillist.</t>
  </si>
  <si>
    <t xml:space="preserve">Respondent CAN supply its own technology, testing kits, and equipment. </t>
  </si>
  <si>
    <t>Respondent provided 3 verifiable references. 1. Del Valle ISD (Present) 2. Katy ISD (Present) 3. Southwest Public Schools (Present)</t>
  </si>
  <si>
    <t>in person services not readily available</t>
  </si>
  <si>
    <t>componenets provided</t>
  </si>
  <si>
    <t>Can provide all but 1 service</t>
  </si>
  <si>
    <t>can provide own equipment</t>
  </si>
  <si>
    <t>2 provided</t>
  </si>
  <si>
    <t xml:space="preserve">provides all docuements </t>
  </si>
  <si>
    <t>at yes kits</t>
  </si>
  <si>
    <t>reference missing</t>
  </si>
  <si>
    <t>The Respondent demonstrates EXTENSIVE and DIRECTLY RELEVANT qualifications and expertise. Respondent is a leading provider of special education services and has served over 45,000 students since 2005.</t>
  </si>
  <si>
    <t xml:space="preserve"> Respondent is able to provide both in-person and virtual services for ALL services provided in ALL regions. ALL services provided with the exception of a braillist.</t>
  </si>
  <si>
    <t>Respondent provided 3 verifiable references. 1. Aldine ISD (Present) 2. Cy Fair ISD (Present) 3. Spring Branch ISD (Present)</t>
  </si>
  <si>
    <t>attachments provided</t>
  </si>
  <si>
    <t>no services available for El Paso</t>
  </si>
  <si>
    <t>adequate qualifications</t>
  </si>
  <si>
    <t>None for EP region</t>
  </si>
  <si>
    <t>can provide but only for other regions</t>
  </si>
  <si>
    <t xml:space="preserve">adequate experience </t>
  </si>
  <si>
    <t>all documents there</t>
  </si>
  <si>
    <t>no in person EP</t>
  </si>
  <si>
    <t xml:space="preserve">The Respondent demonstrates ADEQUATE qualifications and RELEVANT experience; however, the experience may be limited in scope, depth, or direct alignment with the services requested. 6 years in business providing speech services. </t>
  </si>
  <si>
    <t xml:space="preserve">Respondent is able to provide in-person services for SOME services provided.In-person services not provided in TACO, EP, PB, or RGV. </t>
  </si>
  <si>
    <t>Respondent CAN supply its own technology, testing kits, and equipment. Testing kits, protocols, materials, and necessary equipment, including a laptop, mentioned specifically in RFQ.</t>
  </si>
  <si>
    <t>Respondent provided 3 verifiable references. 1. Amergis Healthcare (2022) 2. Killeen ISD (2022) 3. Kids Korner (2022)</t>
  </si>
  <si>
    <t>adeqaute qualifications</t>
  </si>
  <si>
    <t>provide own equipement</t>
  </si>
  <si>
    <t xml:space="preserve">The Respondent demonstrates EXTENSIVE and DIRECTLY RELEVANT qualifications and expertise. Over 30 years in business with various school districts. </t>
  </si>
  <si>
    <t>Respondent is able to provide in-person services for ALL services provided in ALL regions. A majority of the services are also offered in person. All services offered with the exception of braillists and nursing.</t>
  </si>
  <si>
    <t>Respondent CAN supply its own technology, testing kits, and equipment. Testing kits, protocols, equipment and laptops are mentioned specifically in RFQ.</t>
  </si>
  <si>
    <t>Respondent provided 3 verifiable references. 1. San Francisco Unified School District (Present) 2. Vallejo City Unified School District (Present) 3. Oakland Unified School District (Present)</t>
  </si>
  <si>
    <t>adequate documentation  provided</t>
  </si>
  <si>
    <t>components required</t>
  </si>
  <si>
    <t>can provide all services</t>
  </si>
  <si>
    <t>adequte experience</t>
  </si>
  <si>
    <t>The Respondent demonstrates EXTENSIVE and DIRECTLY RELEVANT qualifications and expertise. Over 35 years of industry experience as a branch of Amergis staffing.</t>
  </si>
  <si>
    <t xml:space="preserve"> ALL required components (Attachments A–I and Part III Sections I–VI) are fully completed, signed, and submitted. The response is complete, organized, and demonstrates full compliance with all RFQ requirements. </t>
  </si>
  <si>
    <t>Respondent is able to provide in-person services for ALL services provided.</t>
  </si>
  <si>
    <t xml:space="preserve">Respondent CANNOT supply its own technology, testing kits, and equipment. Unclear. It says yes, but then goes on to say that supplies will be required. "Yes. We would require all supplies from each agency that provides services to IDEA." </t>
  </si>
  <si>
    <t>Respondent provided 3 verifiable references. 1. Highline Public Schools (Present) 2. Believue School District (Present) 3. Kent School District (Present)</t>
  </si>
  <si>
    <t>no in person services provided</t>
  </si>
  <si>
    <t>None for ep region</t>
  </si>
  <si>
    <t>can provide for other regions</t>
  </si>
  <si>
    <t xml:space="preserve">no inperson EP </t>
  </si>
  <si>
    <t xml:space="preserve">The Respondent demonstrates EXTENSIVE and DIRECTLY RELEVANT qualifications and expertise. A  behavioral consulting practice with over 20 years of applied  behavior analysis experience across K–12 school settings, residential facilities, and home-based programs. </t>
  </si>
  <si>
    <t xml:space="preserve">Respondent is able to provide both virtual and in-person services for ALL services provided. Not available in RGV, EP, or PB. Services limited to BCBA. </t>
  </si>
  <si>
    <t>Respondent CAN supply its own technology, testing kits, and equipment. Protocols, data collection tools, equipment, and laptop mentioned specifically.</t>
  </si>
  <si>
    <t>Respondent provided 3 verifiable references. 1. South San Francisco Unified School District (Present) 2. Shape Center (23-25) 3. Twin Rivers Unified School District (23-24)</t>
  </si>
  <si>
    <t>only speech services provided</t>
  </si>
  <si>
    <t>only speech therapy</t>
  </si>
  <si>
    <t>can provide</t>
  </si>
  <si>
    <t>25+ years in business across the state of Texas in various school settings with bilingual services offered.</t>
  </si>
  <si>
    <t>Respondent is able to provide both in-person and virtual services for ALL services provided for ALL regions. Services are limited to SLP and SLP-A.</t>
  </si>
  <si>
    <t>Respondent CAN supply its own technology, testing kits, and equipment. "Ys, Texas Therapy Specialists provides all required testing kits, protocols, equipment, and laptops necessary to  deliver services. Our providers are equipped with: Standardized assessment tools (speech evaluations) Therapy materials and intervention resources, laptops and secure systems for documentation (including Frontline and other district-required platforms)."</t>
  </si>
  <si>
    <t>Respondent provided 3 verifiable references. 1. Gonzales ISD (Present) 2. Cedars International Academy (Present) 3. Responsive Education Solutions Founders Classical Academies (Present)</t>
  </si>
  <si>
    <t>in person services</t>
  </si>
  <si>
    <t>indicated all services</t>
  </si>
  <si>
    <t>adequate services</t>
  </si>
  <si>
    <t>at yes documentation</t>
  </si>
  <si>
    <t>at yes in person EP</t>
  </si>
  <si>
    <t>The Respondent demonstrates EXTENSIVE and DIRECTLY RELEVANT qualifications and expertise. 70+ years in business across the United States with proof of licensure to conduct business in TX included.</t>
  </si>
  <si>
    <t>Respondent is able to provide in-person services for ALL services provided. ALL services offered virtually and in-person for in ALL regions. ALL services listed offered by respondent.</t>
  </si>
  <si>
    <t>Respondent CAN supply its own technology, testing kits, and equipment. Testing kits, protocols, equipment, and technology mentioned in RFQ.</t>
  </si>
  <si>
    <t xml:space="preserve"> Respondent provided 3 verifiable references. All references are within the medical/healthcare field and are also based out of other states. 1. Wyckoff Heights Medical Center (Present) 2. Memorial Slaon Kettering (Present) 3. Northern Colorado Rehabilitation Hospital (Present)</t>
  </si>
  <si>
    <t>resumes not provided</t>
  </si>
  <si>
    <t>most components</t>
  </si>
  <si>
    <t>indicated all</t>
  </si>
  <si>
    <t>provide own resources</t>
  </si>
  <si>
    <t xml:space="preserve">Missing certifications </t>
  </si>
  <si>
    <t>The Respondent demonstrates EXTENSIVE and DIRECTLY RELEVANT qualifications and expertise. National provider with multidisciplinary experience outlined across 25 years in business.</t>
  </si>
  <si>
    <t>MOST required components are submitted; however, minor omissions, incomplete information, or minor compliance issues are present. No evidence of licensure for TherapySource. Specific certifications not included, but instead the following statement: Therapy Source ensures that all personnel placed under this contract meet or exceed all federal,  state (Texas), and local certification and licensure requirements as required by IDEA Public Schools. All clinicians hold active, valid licenses and certifications required for their respective disciplines in  the State of Texas and maintain credentials in good standing throughout the duration of service. Prior  to placement, all credentials are verified through a rigorous primary source verification process,  ensuring accuracy, validity, and compliance with regulatory standards. Therapy Source maintains comprehensive documentation of all licenses, certifications, and  credentials and provides copies as required by the RFQ. Ongoing monitoring systems are in place to  track credential status, expiration dates, and renewal requirements, ensuring that all personnel  remain fully compliant throughout the contract period. Any upcoming expirations are proactively managed to prevent lapses in compliance or service delivery."</t>
  </si>
  <si>
    <t xml:space="preserve">Respondent is able to provide in-person services for ALL services provided. ALL services provided virtual as well in ALL regions. </t>
  </si>
  <si>
    <t>Respondent CAN supply its own technology, testing kits, and equipment. Testing kits, protocols, equipment, and laptops specified.</t>
  </si>
  <si>
    <t>Respondent provided 3 verifiable references. 1. Responsive Education Solutions, Texas (public schools) 2. Georgia Cyber Academy 3. Bold City Education (charter schools)</t>
  </si>
  <si>
    <t>in person for only teachers</t>
  </si>
  <si>
    <t>provide own</t>
  </si>
  <si>
    <t>The Respondent demonstrates ADEQUATE qualifications and RELEVANT experience; however, the experience may be limited in scope, depth, or direct alignment with the services requested. Thrive has been servicing since 2023.</t>
  </si>
  <si>
    <t>Respondent is able to provide in-person services for ALL services provided in ALL regions. TACO services offered include BCBA, COTA, Ed. Diag., LMSW, LPC, Nursing, OT, PT, LSSP, SLP, and SLP-As.</t>
  </si>
  <si>
    <t xml:space="preserve"> Respondent CAN supply its own technology, testing kits, and equipment. "Yes, Thrive Therapies Group provides all required testing kits, protocols, equipment, and technology necessary to deliver services across all disciplines."</t>
  </si>
  <si>
    <t>Respondent provided 3 verifiable references. 1. Uplift Education Charter (Current) 2. STEM Prep Academy and High Schools (Current) 3. Republic Charter Schools (Current)</t>
  </si>
  <si>
    <t>extensive documentation</t>
  </si>
  <si>
    <t>not readily available</t>
  </si>
  <si>
    <t>Adeqaute and relevant</t>
  </si>
  <si>
    <t>can provide most equipemnt besides IT support</t>
  </si>
  <si>
    <t>Respondent has vast experience with adequate qualifications and relevant experience. The company has been operating since 2020.</t>
  </si>
  <si>
    <t>Respondent is able to provide in-person services for ALL services provided.Services are limited to SLP &amp; SLP-A for TACO.</t>
  </si>
  <si>
    <t>Respondent CAN supply its own technology, testing kits, and equipment. RFQ includes supplying own assesment kits, protocols, therapy equipment, and laptops for staff.</t>
  </si>
  <si>
    <t xml:space="preserve">Respondent provided 3 verifiable references. 1. Houston Gateway Academy-Bowie, Coral, Riverstone Campus 2022-Present 2. Houston Gateway Academy-Evergreen 2022-Present 3. Teaching Tools Therapy and Consulting 2019-2022 </t>
  </si>
  <si>
    <t>Not enough years in this business to state extensive but experience seems adequate</t>
  </si>
  <si>
    <t>All components included and easily distinguishable and visible</t>
  </si>
  <si>
    <t>They are only able to provide in-person services in El Paso, the rest of TX is virtual</t>
  </si>
  <si>
    <t>They can but would prefer not to provide tech</t>
  </si>
  <si>
    <t>Provide 3 references within the past 5 years</t>
  </si>
  <si>
    <t>Respondent's background looks to be well-rounded and appropriate for leading a staffing company, company is run by CCC-SLPs. No contractor info/resumes included - it is unclear if the owners contract themselves out or hire additional contractors.</t>
  </si>
  <si>
    <t>all documentation is attached and complete, all signatures present</t>
  </si>
  <si>
    <t>can provide in-person for the El Paso region, all other regions virtual only</t>
  </si>
  <si>
    <t>can provide own tech, request use of assessment kits, though they will provide protocols.</t>
  </si>
  <si>
    <t>2 reference forms present in reference verification folder.</t>
  </si>
  <si>
    <t xml:space="preserve">Respondent has adequate and relevant experience, however there is no qualifications for any of the other SLP's or diagnosticians working for her </t>
  </si>
  <si>
    <t xml:space="preserve">Respondent has adequate and relevant experience, however there is no qualifications for any of the other SLP's or diagnosticians ALL required components (Attachments A–I and Part III Sections I–VI) are fully completed, signed, and submitted. The response is complete, organized, and demonstrates full compliance with all RFQ requirements.  for her </t>
  </si>
  <si>
    <t>Educational Diagnostician can, but SLP services are virtual</t>
  </si>
  <si>
    <t>AcademIQ will request access to technology, such as printers, needed for printing reports required for compliance and other materials</t>
  </si>
  <si>
    <t>Up to 3 1/2 academic school years - only 2 verified references</t>
  </si>
  <si>
    <t>Background examples included and availble including licensing criterion</t>
  </si>
  <si>
    <t>All regions in TX and both in person and virtual offerings</t>
  </si>
  <si>
    <t xml:space="preserve">They do not provide any equiptment, protocols, etc at all. </t>
  </si>
  <si>
    <t>2 references are only from 2025 and the 3rd is for multiple years</t>
  </si>
  <si>
    <t>Respondent's background looks to be well-rounded and appropriate for leading a staffing company but resumes were not provided. One resume provided for a contract RN on their roster.</t>
  </si>
  <si>
    <t>vendor indicates that they have staff available for in-person/virtual for all positions and all regions.</t>
  </si>
  <si>
    <t>vendor does not supply any of their own tech/equipment</t>
  </si>
  <si>
    <t>Only has the registered nurse qualifications</t>
  </si>
  <si>
    <t>All Required documentation</t>
  </si>
  <si>
    <t>Can provide services both virtually and in- person</t>
  </si>
  <si>
    <t>Adelphi does not provide tech</t>
  </si>
  <si>
    <t>3 years experience and only 2 verfiied references</t>
  </si>
  <si>
    <t>Difficult to rate experience based on paperwork but all references and certs are available</t>
  </si>
  <si>
    <t>All components are included</t>
  </si>
  <si>
    <t>All regions and both virtual and in person offerings</t>
  </si>
  <si>
    <t>Yes they can provide if needed</t>
  </si>
  <si>
    <t>Yes, all references are included and within the past 5 years</t>
  </si>
  <si>
    <t>Respondent's background looks to be well-rounded and appropriate for leading a staffing company. No contractor resumes/info shared.</t>
  </si>
  <si>
    <t>all attachments are present, complete and signed as required.</t>
  </si>
  <si>
    <t>yes, agency can provide all assessments and tech, if required.</t>
  </si>
  <si>
    <t>Has 3 resumes and licenceses not of anyone else that they help staff</t>
  </si>
  <si>
    <t>Has all the required attachents I-VI</t>
  </si>
  <si>
    <t>Can provide services both in person and virtual</t>
  </si>
  <si>
    <t xml:space="preserve">Yes, AMS can provide the mentioned testing kits and equipments for the services, if required. </t>
  </si>
  <si>
    <t>6 plus years and only 2 verified references</t>
  </si>
  <si>
    <t>Provider has a doctorate in Edu and BCBA certified for many years</t>
  </si>
  <si>
    <t>complete</t>
  </si>
  <si>
    <t>Able to provide services both virtually and in person</t>
  </si>
  <si>
    <t>yes, all three references are included and relevant</t>
  </si>
  <si>
    <t>Respondent's background looks to be well-rounded and appropriate for leading a staffing company. Also provided evidence of current contractor resume licenses.</t>
  </si>
  <si>
    <t>can provide in-person for BCBA/RBT in all regions.</t>
  </si>
  <si>
    <t>yes, respondent indicates that they are able to provide their own tech and equipment.</t>
  </si>
  <si>
    <t>no verified reference forms present in reference verification folder.</t>
  </si>
  <si>
    <t>Sample BCBA and RBT certifications</t>
  </si>
  <si>
    <t>Has all requirements</t>
  </si>
  <si>
    <t>Majority of services are virtual</t>
  </si>
  <si>
    <t>can provide own materials and tech</t>
  </si>
  <si>
    <t>no verified references</t>
  </si>
  <si>
    <t>qualifications available</t>
  </si>
  <si>
    <t>all parts are included</t>
  </si>
  <si>
    <t>all regions in person</t>
  </si>
  <si>
    <t>yes, they can provide all necessary tech etc</t>
  </si>
  <si>
    <t>one reference does not include a timeframe of the relationship, but all 3 are k-12 districts</t>
  </si>
  <si>
    <t>Very little information provided about agency's work experience, no contractor resumes/info provided</t>
  </si>
  <si>
    <t>provides a mix of virtual and both, depending on the region and position</t>
  </si>
  <si>
    <t xml:space="preserve">yes, this company reports that they can provide all tech and assessment equipment needed. </t>
  </si>
  <si>
    <t>1 reference form present in reference verification folder.</t>
  </si>
  <si>
    <t>relevant experience but no attachments</t>
  </si>
  <si>
    <t>No actual certification attachments</t>
  </si>
  <si>
    <t>Services can be both in person and virtual but some just virtual</t>
  </si>
  <si>
    <t>Can provide their own materials</t>
  </si>
  <si>
    <t>5 years experience, only 1 verified reference</t>
  </si>
  <si>
    <t xml:space="preserve">Qulaifications are present </t>
  </si>
  <si>
    <t>All documents present</t>
  </si>
  <si>
    <t>in person and virtual for every region</t>
  </si>
  <si>
    <t>yes was the response</t>
  </si>
  <si>
    <t>k-12 references present but only from the past 2 years</t>
  </si>
  <si>
    <t>attached, signed and completed in full as required by IDEA.</t>
  </si>
  <si>
    <t>they report yes for all positions in every region</t>
  </si>
  <si>
    <t>can supply all</t>
  </si>
  <si>
    <t>0 reference forms present in reference verification folder.</t>
  </si>
  <si>
    <t>The respondent demonstrates solid and relevant experience in special education services, including bilingual support and work across multiple districts.
However, the submission lacks specific outcome data or clear evidence of impact, which limits how strongly their expertise can be validated.</t>
  </si>
  <si>
    <t>The proposal includes most required components and generally aligns with RFQ expectations.</t>
  </si>
  <si>
    <t>Can provide in person services</t>
  </si>
  <si>
    <t>yes provides everything</t>
  </si>
  <si>
    <t>There’s limited evidence of impact, student outcomes, or deep experience with ARD/IEP processes, which makes their expertise feel more generic than specialized.</t>
  </si>
  <si>
    <t>While they outline processes like credentialing and onboarding, there’s not enough clarity on how they will meet IDEA-specific expectations</t>
  </si>
  <si>
    <t>Respondent can provide services in person</t>
  </si>
  <si>
    <t>yes they can provide materials</t>
  </si>
  <si>
    <t>No verified references</t>
  </si>
  <si>
    <t>Qualitifications are available</t>
  </si>
  <si>
    <t>All parts prsent</t>
  </si>
  <si>
    <t>Yes</t>
  </si>
  <si>
    <t>They can but they don't want to</t>
  </si>
  <si>
    <t>All 3 references present and k-12 schools</t>
  </si>
  <si>
    <t>everything is present, organized and signed as requested.</t>
  </si>
  <si>
    <t>can provide in-person services for all services they provide in all locations</t>
  </si>
  <si>
    <t>The respondent demonstrates strong, directly relevant experience with over 40 years in clinical staffing and extensive work with school districts nationwide, including special education roles.</t>
  </si>
  <si>
    <t>The submission is very thorough, well-organized, and clearly addresses all RFQ requirements</t>
  </si>
  <si>
    <t>can provide services in person</t>
  </si>
  <si>
    <t xml:space="preserve">Can provide it </t>
  </si>
  <si>
    <t>10+ years but only 1 verified reference</t>
  </si>
  <si>
    <t>Qualifications avaialble</t>
  </si>
  <si>
    <t>All sections are present</t>
  </si>
  <si>
    <t>All regions, both in person and virtual</t>
  </si>
  <si>
    <t>Yes, all 3 are present and k-12 schools</t>
  </si>
  <si>
    <t>Respondent's background looks to be well-rounded and appropriate for leading a staffing company, company is run by CCC-SLPs. Very little info provided about contractors - it is unclear if the owners contract themselves out or hire additional contractors.</t>
  </si>
  <si>
    <t>virtual everywhere except Houston</t>
  </si>
  <si>
    <t>supply own test kits, states that each individual therapist will provide their own laptop</t>
  </si>
  <si>
    <t>The respondent demonstrates relevant expertise with licensed SLP leadership, over 18 years of experience</t>
  </si>
  <si>
    <t>can only provide services in person 1 one region</t>
  </si>
  <si>
    <t>provides testing materials but tech is provided by the contractor, so personal laptop</t>
  </si>
  <si>
    <t>Some pages aren't clear</t>
  </si>
  <si>
    <t>All regions, both virtual and in person</t>
  </si>
  <si>
    <t>3 reference from k-12 schools available</t>
  </si>
  <si>
    <t>basic info on potential contractors was provided, I didn't see much information on the background of the people running the staffing agency or active contractors.</t>
  </si>
  <si>
    <t>all sections attached, completed in full and signed as required</t>
  </si>
  <si>
    <t>yes, indicates ability to staff in-person support in all positions/regions</t>
  </si>
  <si>
    <t>yes, able to provide all assessment kits and tech as needed.</t>
  </si>
  <si>
    <t>2 reference forms present in reference verification folder and many letters of reference included in the RFQ packet</t>
  </si>
  <si>
    <t>The respondent shows very strong and directly relevant experience with 36+ years in the industry, large-scale staffing across multiple roles</t>
  </si>
  <si>
    <t>The submission is extremely thorough and clearly meets all RFQ requirements,</t>
  </si>
  <si>
    <t xml:space="preserve">can provide in person services for all </t>
  </si>
  <si>
    <t>yes they provide everything</t>
  </si>
  <si>
    <t>2 years of experience, but only 2 verified references</t>
  </si>
  <si>
    <t>Qualifications available and/or listed</t>
  </si>
  <si>
    <t>All required components present</t>
  </si>
  <si>
    <t>yes, that can provide</t>
  </si>
  <si>
    <t>All three references are present and from k-12 schools</t>
  </si>
  <si>
    <t>Respondent's background looks to be well-rounded and appropriate for leading a staffing company. Also provided robust portfolio of current contractor resumes that demonstrate high quality candidates are available.</t>
  </si>
  <si>
    <t>indicates yes they can provide all tech and assessments</t>
  </si>
  <si>
    <t>0 reference forms present in reference verification folder but they did provide many letters of reference in their bundle</t>
  </si>
  <si>
    <t>The respondent demonstrates moderate experience in school-based staffing, with about 7–8 years serving over 150 districts</t>
  </si>
  <si>
    <t>The proposal clearly outlines structured processes for recruitment, onboarding, compliance (IDEA/FERPA), and service delivery, including defined timelines and accountability systems.</t>
  </si>
  <si>
    <t>Can provide services in person to all regions</t>
  </si>
  <si>
    <t>yes they can provide everything</t>
  </si>
  <si>
    <t>Form is empty- no verified references</t>
  </si>
  <si>
    <t>Contractor has credentials but not a lot of experience as evidenced by his packet being more informal</t>
  </si>
  <si>
    <t>All compenents present</t>
  </si>
  <si>
    <t>Not readily available for all regions</t>
  </si>
  <si>
    <t>3 references present</t>
  </si>
  <si>
    <t>Attached owner/provider's School Psych resume but limited information provided on other providers, owner's experience in staffing is somewhat limited in scope</t>
  </si>
  <si>
    <t>everything included and signed, not as organized as it should be</t>
  </si>
  <si>
    <t>reports that services can be provided in person in all regions served.</t>
  </si>
  <si>
    <t>0 reference forms present in reference verification folder</t>
  </si>
  <si>
    <t>The respondent demonstrates extensive and highly relevant experience in school psychology and special education services, supported by strong credentials and a long history of evaluations</t>
  </si>
  <si>
    <t>The submission includes nearly all required components</t>
  </si>
  <si>
    <t>Respondent is able to provide in-person services for SOME services provided.</t>
  </si>
  <si>
    <t>Has 3 references but no notes on whether they were verified</t>
  </si>
  <si>
    <t>All qualifications availbel if needed to review</t>
  </si>
  <si>
    <t>Al regions both in person and virtual</t>
  </si>
  <si>
    <t>Yes, can provide</t>
  </si>
  <si>
    <t>All three references fit criterion</t>
  </si>
  <si>
    <t>1 reference forms present in reference verification folder</t>
  </si>
  <si>
    <t>The respondent demonstrates extensive and directly relevant experience</t>
  </si>
  <si>
    <t>The proposal is comprehensive, well-organized, and includes all required sections and attachments A–I</t>
  </si>
  <si>
    <t xml:space="preserve"> Respondent is able to provide in-person services for ALL services provided.</t>
  </si>
  <si>
    <t>Respondent provided 3 references but only one reference verification sheet</t>
  </si>
  <si>
    <t>Qualifications available for review</t>
  </si>
  <si>
    <t>All compenonents included</t>
  </si>
  <si>
    <t>All services provided in person</t>
  </si>
  <si>
    <t>Yes, if needed</t>
  </si>
  <si>
    <t>3 k-12 references given</t>
  </si>
  <si>
    <t>CCC-SLP license attached, no resume. No info RE: operations coordinator who prepared the RFQ.</t>
  </si>
  <si>
    <t>They show they understand special education and have experience in schools. However, most of their work is in California and they don’t currently have Texas staff ready . Their experience is good but not as strong or direct for this contract.</t>
  </si>
  <si>
    <t>They turned in all the required forms and everything is included. The proposal is organized and easy to follow</t>
  </si>
  <si>
    <t xml:space="preserve"> Respondent CAN supply its own technology, testing kits, and equipment.</t>
  </si>
  <si>
    <t>Has 3 references listed but none verified</t>
  </si>
  <si>
    <t>All qualifications availlable if needed to review</t>
  </si>
  <si>
    <t>Respondent's background looks to be well-rounded and appropriate for leading a staffing company. Also provided current contractor resumes that demonstrate high quality candidates are available.</t>
  </si>
  <si>
    <t>They have strong experience in staffing for special education and healthcare roles and work with many school districts. Their team has many years of experience and they specialize in school-based placements</t>
  </si>
  <si>
    <t>They submitted all required forms and documents, including certifications, insurance, and signed attachments.</t>
  </si>
  <si>
    <t>They have 3 references listed but only 1 verified</t>
  </si>
  <si>
    <t>Evidience that providers are qualified for services offered is present in the packet</t>
  </si>
  <si>
    <t>Both in person and virtual availble across TX</t>
  </si>
  <si>
    <t>All references are k-12, within the past 5 years</t>
  </si>
  <si>
    <t xml:space="preserve">provided credentials for 3 providers but no resumes, very limited information available regarding scope of experience. </t>
  </si>
  <si>
    <t xml:space="preserve">All files submitted and signed, but not in a bundle, different formats, could be much better organized for clearer review. </t>
  </si>
  <si>
    <t>yes, for braillist, in all regions</t>
  </si>
  <si>
    <t>The Respondent demonstrates EXTENSIVE and DIRECTLY RELEVANT qualifications and expertise.</t>
  </si>
  <si>
    <t xml:space="preserve">Respondent is able to provide in-person services for ALL services provided with notice </t>
  </si>
  <si>
    <t>They have 3 references listed but none verified</t>
  </si>
  <si>
    <t>Well qualified provider as evdienced in the packet</t>
  </si>
  <si>
    <t>All compenents are present</t>
  </si>
  <si>
    <t>Availble in person for certain TX regions</t>
  </si>
  <si>
    <t>All references present</t>
  </si>
  <si>
    <t xml:space="preserve">I didn't see any resumes, licenses or anything giving any details about this provider's background at all. </t>
  </si>
  <si>
    <t>yes, in all regions</t>
  </si>
  <si>
    <t>yes can provide all tech and assessments needed</t>
  </si>
  <si>
    <t xml:space="preserve">2 reference forms present in reference verification folder </t>
  </si>
  <si>
    <t>They have strong experience in school psychology and evaluations with relevant credentials. Their background clearly matches the services requested.</t>
  </si>
  <si>
    <t>: Respondent CAN supply its own technology, testing kits, and equipment.</t>
  </si>
  <si>
    <t>Has 3 references listed but 2 that are verified</t>
  </si>
  <si>
    <t>The respondent demonstrates strong experience with over 15 years in staffing, national reach across 26 states, and partnerships with over 140 school districts, including major Texas districts like Dallas ISD, HISD, and Austin ISD.</t>
  </si>
  <si>
    <t>The proposal clearly outlines structured systems for recruitment, credentialing, onboarding, compliance, and rapid deployment, including 24/7 support</t>
  </si>
  <si>
    <t>yes they can provide services in person to all regions</t>
  </si>
  <si>
    <t>yes they can provide all materials and testing kits</t>
  </si>
  <si>
    <t>3 references verified</t>
  </si>
  <si>
    <t>Respondent's background looks to be well-rounded and appropriate for leading a staffing company. Did not provide specific provider resumes but did provide tons of information demonstrating their understanding of Sped.</t>
  </si>
  <si>
    <t>in person, all regions</t>
  </si>
  <si>
    <t>3 returned reference forms</t>
  </si>
  <si>
    <t xml:space="preserve">Some experience provided for key personnel, no resumes, no licenses, no resumes included for potential contractors. </t>
  </si>
  <si>
    <t xml:space="preserve">Everything provided but separate files and file types were sent, would be better to receive everything in a bundle. </t>
  </si>
  <si>
    <t>in-person available for all positions staffed in all regions</t>
  </si>
  <si>
    <t>Yes can provide everything</t>
  </si>
  <si>
    <t>The Respondent provided a statement of qualifications but I do not see attachments of licenses or certifications, or resumes</t>
  </si>
  <si>
    <t>They submitted all required documents and completed all attachments A–I.</t>
  </si>
  <si>
    <t>3 references listed but not verified</t>
  </si>
  <si>
    <t>Respondent has 3 references but none verfiied</t>
  </si>
  <si>
    <t>no resumes included for anyone - contractors or key staff. They do include some generic mentioning that all of their contractors are licensed and have experience in schools.</t>
  </si>
  <si>
    <t>everything is included, neat and completed</t>
  </si>
  <si>
    <t>yes, in person for all regions</t>
  </si>
  <si>
    <t>yes, can provide all tech as needed</t>
  </si>
  <si>
    <t>Experience is available and outlined</t>
  </si>
  <si>
    <t>All three references listed and within criteria</t>
  </si>
  <si>
    <t>The Respondent has listed the licenses, certifications and other credentials</t>
  </si>
  <si>
    <t>They submitted most required documents and the checklist is completed. However, they do not currently have full insurance and only provided a letter saying they will obtain it later</t>
  </si>
  <si>
    <t>Yes is able to provide services in person and virtual</t>
  </si>
  <si>
    <t>Yes. RadSpeech clinicians are fully equipped and self-sufficient. We provide our own laptop, standardized
assessment kits, test protocols, scoring software, therapy materials, and any required clinical supplies. IDEA will not
be required to supply any materials, equipment, or technology for RadSpeech service delivery</t>
  </si>
  <si>
    <t>Has 3 references listed but only 1 verified</t>
  </si>
  <si>
    <t>Respondent's background looks to be well-rounded and appropriate for providing K-12 speech services, company is run by CCC-SLPs. No contractor info/resumes included - it is unclear if the owners contract themselves out or hire additional contractors. Business resume is limited for owner.</t>
  </si>
  <si>
    <t>in person in all regions</t>
  </si>
  <si>
    <t>The respondent shows very strong, directly relevant experience with over 50 years in staffing and 40+ years supporting school-based special education services across large districts nationwide</t>
  </si>
  <si>
    <t>The submission is complete, well-organized, and clearly includes all required components</t>
  </si>
  <si>
    <t>Can provide services in person</t>
  </si>
  <si>
    <t>4 years- 1 verified reference</t>
  </si>
  <si>
    <t>Employment history info provided on key personnel, resumes included for contractors, included some references to school districts served and the amount of time working with them.</t>
  </si>
  <si>
    <t>reports that they can staff in-person for all positions in all regions</t>
  </si>
  <si>
    <t xml:space="preserve">1 reference form completed </t>
  </si>
  <si>
    <t>The respondent demonstrates very strong, directly relevant expertise with 20+ years in special education service</t>
  </si>
  <si>
    <t>The submission is thorough and includes all required component</t>
  </si>
  <si>
    <t>2 verified references</t>
  </si>
  <si>
    <t xml:space="preserve">provided a sample of contractor that's currently working with IDEA. No background provided on key personnel or anyone else. </t>
  </si>
  <si>
    <t>2 reference forms present in reference verification folder</t>
  </si>
  <si>
    <t>The respondent shows relevant experience as a licensed, bilingual SLP with prior experience at IDEA and solid understanding of ARD/IEP processes.
However, this is a single-provider model with only ~6 years of experience and a very narrow scope (speech evaluations only)</t>
  </si>
  <si>
    <t>While the submission includes most required attachments and outlines a clear evaluation process (see scope of services on page 1), several components feel minimal or basic, with limited detail and depth across the packet</t>
  </si>
  <si>
    <t>SLP/Owner has adequate experience, provided resume and credentials. Appears to be the only employee. Limited evidence of experience with running staffing company</t>
  </si>
  <si>
    <t>reports that they can staff in-person for SLP in Austin, Houston and San Antonio. only does evals, no therapy services.</t>
  </si>
  <si>
    <t>no references returned per reference folder</t>
  </si>
  <si>
    <t>The respondent demonstrates very strong, directly relevant expertise with 30+ years of experience, a full multidisciplinary team (SLPs, BCBAs, psychologists, OTs, PTs, mental health)</t>
  </si>
  <si>
    <t>The submission is thorough and complete, including all required attachments, detailed service models, staffing processes, compliance systems, and a clear rate sheet.</t>
  </si>
  <si>
    <t>yes the provide materials</t>
  </si>
  <si>
    <t>more than 20 years but only 1 verified reference</t>
  </si>
  <si>
    <t>Employment history info provided on key personnel, resumes included for contractors.</t>
  </si>
  <si>
    <t>1 reference form returned in reference folder</t>
  </si>
  <si>
    <t>No information provided on key personnel, no resumes included for contractors</t>
  </si>
  <si>
    <t>0 reference forms returned but they did include 3 reference letters in their submission</t>
  </si>
  <si>
    <t>The respondent demonstrates strong, highly relevant expertise with 20+ years of BCBA</t>
  </si>
  <si>
    <t>The submission is thorough and well-structured, with all required attachments, detailed service methodology, clear billing processes, and proof of insurance included.</t>
  </si>
  <si>
    <t>has reference letters not verified calls</t>
  </si>
  <si>
    <t>BCBA/Owner has adequate experience, provided resume and credentials. Appears to be the only employee. Limited evidence of experience with running staffing company</t>
  </si>
  <si>
    <t>reports that they can staff in-person for  BCBA in Austin, Houston, Tarrant County and San Antonio.</t>
  </si>
  <si>
    <t>The respondent shows strong individual expertise with 20+ years of BCBA experience,</t>
  </si>
  <si>
    <t>has all required components</t>
  </si>
  <si>
    <t>yes can provide in person services</t>
  </si>
  <si>
    <t xml:space="preserve">yes can provide all materials </t>
  </si>
  <si>
    <t>company is owned by CCC-SLP, provided her own credentials and resume, has run the staffing agency since 2000. Did not provide any additional references for contractors.</t>
  </si>
  <si>
    <t xml:space="preserve">All required components are fully completed, signed, and submitted. The response is complete, organized, and demonstrates full compliance with all RFQ requirements. </t>
  </si>
  <si>
    <t>can provide in-person SLP/SLPAs in all regions</t>
  </si>
  <si>
    <t>2 reference forms submitted</t>
  </si>
  <si>
    <t>The respondent demonstrates strong, specialized expertise in school-based speech-language services</t>
  </si>
  <si>
    <t>The submission is extremely thorough and clearly addresses all required components, including certifications, insurance, references, geographic coverage, and a fully completed vendor questionnaire.</t>
  </si>
  <si>
    <t>All services are delivered in-person and are culturally and linguistically appropriate, with a strong focus 
on supporting Spanish-speaking and bilingual student populations</t>
  </si>
  <si>
    <t>Yes, Texas Therapy Specialists provides all required testing kits, protocols, equipments</t>
  </si>
  <si>
    <t>2 verified references  &amp; 9 plus years</t>
  </si>
  <si>
    <t>brief summaries provided based on key staffing personnel's resumes, no contractor resumes or info otherwise provided</t>
  </si>
  <si>
    <t>all forms completed, signed and submitted per IDEA requirements</t>
  </si>
  <si>
    <t>can provide in-person services for all regions</t>
  </si>
  <si>
    <t>1 reference form submitted &amp; submitted 3 letters of recommendation with their packet</t>
  </si>
  <si>
    <t>The respondent has extensive experience in staffing</t>
  </si>
  <si>
    <t>The submission includes all required components and outlines clear processes for recruitment, compliance, onboarding, and service delivery across regions.</t>
  </si>
  <si>
    <t>1 reference verified</t>
  </si>
  <si>
    <t>can provide in-person services for all positions in all areas</t>
  </si>
  <si>
    <t>1 reference form submitted</t>
  </si>
  <si>
    <t>the respondent shows strong, relevant experience</t>
  </si>
  <si>
    <t>The submission is complete, well-organized, and clearly includes all required components, with detailed sections on compliance, onboarding, documentation, and service delivery expectations.</t>
  </si>
  <si>
    <t xml:space="preserve">Respondent is able to provide in-person services for ALL services provided. </t>
  </si>
  <si>
    <t xml:space="preserve">half of form is empty </t>
  </si>
  <si>
    <t>The respondent demonstrates strong, well-rounded expertise</t>
  </si>
  <si>
    <t>The submission is extremely thorough, with all required components completed</t>
  </si>
  <si>
    <t>Can provide all services they provide in person</t>
  </si>
  <si>
    <t>yes they provide all materials</t>
  </si>
  <si>
    <t>one verified reference</t>
  </si>
  <si>
    <t>provided SLP/Owner resume and licences as well as resume for SLPA that is currently on staff, did not provide additional resumes for additional contractors in other regions or resume of non-SLP related work history that would support adequate staffing experience</t>
  </si>
  <si>
    <t>completed, signed and submitted per IDEA requirements.</t>
  </si>
  <si>
    <t>can provide in-person SLP/SLPA services in all regions</t>
  </si>
  <si>
    <t>The respondent shows solid, relevant experience with licensed SLP leadership</t>
  </si>
  <si>
    <t>The submission includes all required components (attachments, certifications, insurance, rate sheet, and methodology) and is generally complete and organized.</t>
  </si>
  <si>
    <t>Quailfications/expertise listed</t>
  </si>
  <si>
    <t>All required attachments are present</t>
  </si>
  <si>
    <t>Only in El Paso</t>
  </si>
  <si>
    <t>Does not supply testing kits</t>
  </si>
  <si>
    <t xml:space="preserve">2 Verifiable Referances </t>
  </si>
  <si>
    <t xml:space="preserve">Included all components. </t>
  </si>
  <si>
    <t xml:space="preserve">Provider can only provide in person services for El Paso for some services. </t>
  </si>
  <si>
    <t xml:space="preserve">Provider can provide technology and testing kits. </t>
  </si>
  <si>
    <t xml:space="preserve">Provided 2 references. </t>
  </si>
  <si>
    <t xml:space="preserve">Demonstrates extensive expertise and experience throughout the submission. </t>
  </si>
  <si>
    <t>Includes all components</t>
  </si>
  <si>
    <t xml:space="preserve">Can provide in person and virtual services for all regions. </t>
  </si>
  <si>
    <t>Does not provide equipment (technology/testing kits)</t>
  </si>
  <si>
    <t>provided 2 references</t>
  </si>
  <si>
    <t xml:space="preserve"> quailfications/expertise listed</t>
  </si>
  <si>
    <t>Yes - in-person</t>
  </si>
  <si>
    <t xml:space="preserve">Does not supply testing kits </t>
  </si>
  <si>
    <t xml:space="preserve">2 verified referances </t>
  </si>
  <si>
    <t>BOTH in-person &amp; virtual</t>
  </si>
  <si>
    <t xml:space="preserve">"Can provide mentioned testing kits" </t>
  </si>
  <si>
    <t>2 verifiable referances</t>
  </si>
  <si>
    <t xml:space="preserve">Submission included extensive experience in multiple districts. </t>
  </si>
  <si>
    <t xml:space="preserve">All components were completed. </t>
  </si>
  <si>
    <t xml:space="preserve">Can provide virtual and in person services for all areas in all locations. </t>
  </si>
  <si>
    <t xml:space="preserve">Equipment can be provided. </t>
  </si>
  <si>
    <t>2 references</t>
  </si>
  <si>
    <t>All regions</t>
  </si>
  <si>
    <t xml:space="preserve">Provides everything </t>
  </si>
  <si>
    <t>No verifiable referances</t>
  </si>
  <si>
    <t>Included all components</t>
  </si>
  <si>
    <t xml:space="preserve">Can provide in person services for some regions and some services. </t>
  </si>
  <si>
    <t>0 verified references</t>
  </si>
  <si>
    <t>Varies across regions</t>
  </si>
  <si>
    <t>Provides all</t>
  </si>
  <si>
    <t>1 verifiable referances</t>
  </si>
  <si>
    <t>included all components</t>
  </si>
  <si>
    <t xml:space="preserve">Can provide some in person services. </t>
  </si>
  <si>
    <t xml:space="preserve">can provide equipment and testing kits. </t>
  </si>
  <si>
    <t>1 reference submitted</t>
  </si>
  <si>
    <t>Both in person and virtual</t>
  </si>
  <si>
    <t xml:space="preserve">Yes provides </t>
  </si>
  <si>
    <t>0 verifiable referances</t>
  </si>
  <si>
    <t xml:space="preserve">includes all components </t>
  </si>
  <si>
    <t xml:space="preserve">all services can be provided in person </t>
  </si>
  <si>
    <t>can provide technology and testing kits</t>
  </si>
  <si>
    <t>0 references</t>
  </si>
  <si>
    <t xml:space="preserve">Yes both in-person and virtual </t>
  </si>
  <si>
    <t xml:space="preserve">Provides as needed </t>
  </si>
  <si>
    <t xml:space="preserve">adequate qualifications; experience limited. </t>
  </si>
  <si>
    <t xml:space="preserve">some services can be provide in peson </t>
  </si>
  <si>
    <t>testing kits can be provided</t>
  </si>
  <si>
    <t xml:space="preserve"> Quailfications/expertise listed</t>
  </si>
  <si>
    <t>Both in-person and virtual</t>
  </si>
  <si>
    <t>includes all components</t>
  </si>
  <si>
    <t xml:space="preserve">can provide in person services for all areas that they provide services. </t>
  </si>
  <si>
    <t xml:space="preserve">can supply technology </t>
  </si>
  <si>
    <t>Submitted 2 verifiable references</t>
  </si>
  <si>
    <t xml:space="preserve">Only in Houston </t>
  </si>
  <si>
    <t xml:space="preserve">Yes provided </t>
  </si>
  <si>
    <t>some services can be provided in person</t>
  </si>
  <si>
    <t>can provide technology</t>
  </si>
  <si>
    <t>0 verifiable reference submissions</t>
  </si>
  <si>
    <t xml:space="preserve">Yes provides both </t>
  </si>
  <si>
    <t>Yes provides</t>
  </si>
  <si>
    <t>in person services can be provided in all areas</t>
  </si>
  <si>
    <t xml:space="preserve">equipment can be provided. </t>
  </si>
  <si>
    <t>2 verifiable reference submissions</t>
  </si>
  <si>
    <t>0 reference forms present in reference verification folder but many letters of reference included in their submission.</t>
  </si>
  <si>
    <t>The respondent shows strong, directly relevant experience with 30+ years in K-12 special education staffing</t>
  </si>
  <si>
    <t>The proposal is detailed and outlines clear systems for recruitment, compliance, service delivery, and ongoing management aligned to IDEA requirements. However feels a but repetitive and templatey</t>
  </si>
  <si>
    <t>yes can provide services in person</t>
  </si>
  <si>
    <t>yes can provide everything</t>
  </si>
  <si>
    <t>Yes Provides</t>
  </si>
  <si>
    <t xml:space="preserve">All components included. </t>
  </si>
  <si>
    <t xml:space="preserve">Can provide in person services. </t>
  </si>
  <si>
    <t>equipment can be provided</t>
  </si>
  <si>
    <t xml:space="preserve">No verifiable references submitted </t>
  </si>
  <si>
    <t xml:space="preserve">Provides </t>
  </si>
  <si>
    <t xml:space="preserve">Can provide in person services in all areas. </t>
  </si>
  <si>
    <t>Can provide technology and test kits in person?</t>
  </si>
  <si>
    <t xml:space="preserve">0 verified references; 1 submitted, but it is not completed. </t>
  </si>
  <si>
    <t>Incomplete presentation</t>
  </si>
  <si>
    <t>Provides</t>
  </si>
  <si>
    <t xml:space="preserve">Could not locate </t>
  </si>
  <si>
    <t>Included all required components</t>
  </si>
  <si>
    <t xml:space="preserve">Can provide in person services for all services provices. </t>
  </si>
  <si>
    <t xml:space="preserve">0 verified references. </t>
  </si>
  <si>
    <t>quailfications /expertise listed</t>
  </si>
  <si>
    <t>Provided</t>
  </si>
  <si>
    <t>"Maximum will provide equipment"</t>
  </si>
  <si>
    <t xml:space="preserve">all components were included. </t>
  </si>
  <si>
    <t>can provide in person services</t>
  </si>
  <si>
    <t xml:space="preserve">Technology can be provided. </t>
  </si>
  <si>
    <t xml:space="preserve">1 reference submitted. </t>
  </si>
  <si>
    <t xml:space="preserve">can provide in person services. </t>
  </si>
  <si>
    <t xml:space="preserve">can provide technology. </t>
  </si>
  <si>
    <t>1 verified reference submitted.</t>
  </si>
  <si>
    <t xml:space="preserve">Provided 3 resumes - qualifications and expertise are not indicated for all services </t>
  </si>
  <si>
    <t xml:space="preserve">Provides - would not recommend </t>
  </si>
  <si>
    <t>RFQ says they do - in our experience they DO NOT!</t>
  </si>
  <si>
    <t xml:space="preserve">In person and virtual services can be provided for all services. </t>
  </si>
  <si>
    <t xml:space="preserve">Testing Kits can be provided. </t>
  </si>
  <si>
    <t xml:space="preserve">1 verified reference submitted. </t>
  </si>
  <si>
    <t>Licences uploaded</t>
  </si>
  <si>
    <t>Incomplete presentation - cannot locate all of the required forms?</t>
  </si>
  <si>
    <t>"Both with notice and recruting"</t>
  </si>
  <si>
    <t>Cannot Locate</t>
  </si>
  <si>
    <t>all components included</t>
  </si>
  <si>
    <t xml:space="preserve">Can provide all services offered in person or virutal? </t>
  </si>
  <si>
    <t xml:space="preserve">Testing kits can be provided. </t>
  </si>
  <si>
    <t xml:space="preserve">0 references submitted. </t>
  </si>
  <si>
    <t xml:space="preserve">in person services can be provided in all areas. </t>
  </si>
  <si>
    <t xml:space="preserve">technology can be provided. </t>
  </si>
  <si>
    <t xml:space="preserve">2 verifiable submitted references. </t>
  </si>
  <si>
    <t xml:space="preserve">Limited information/Only forms A-I attached </t>
  </si>
  <si>
    <t>Limited information/Only forms A-I attached ; Provided rate form</t>
  </si>
  <si>
    <t xml:space="preserve"> "Yes, OTS can provide our own testing kits, protocols, equipment, and laptops for services."</t>
  </si>
  <si>
    <t>3 verifiable referances</t>
  </si>
  <si>
    <t xml:space="preserve">Includes all components. </t>
  </si>
  <si>
    <t xml:space="preserve">Can provide in person services? </t>
  </si>
  <si>
    <t xml:space="preserve">Can provide testing kits and equipments? </t>
  </si>
  <si>
    <t xml:space="preserve">3 verifiable references submitted. </t>
  </si>
  <si>
    <t>If campus cannot provide - they will</t>
  </si>
  <si>
    <t xml:space="preserve">All forms have been completed. </t>
  </si>
  <si>
    <t xml:space="preserve">All services can be provided in person. </t>
  </si>
  <si>
    <t xml:space="preserve">Can supply technology and equipment. </t>
  </si>
  <si>
    <t xml:space="preserve">0 verifiiable references submitted. </t>
  </si>
  <si>
    <t>all components completed</t>
  </si>
  <si>
    <t xml:space="preserve">Can provide in person servcies for services provided. </t>
  </si>
  <si>
    <t xml:space="preserve">Can provide technology and equipment. </t>
  </si>
  <si>
    <t>Provides all components</t>
  </si>
  <si>
    <t xml:space="preserve">can provide both in person and virtual services. </t>
  </si>
  <si>
    <t xml:space="preserve">Can provide in person equipment. </t>
  </si>
  <si>
    <t>1 verifiable reference submitted</t>
  </si>
  <si>
    <t>Vague Quailfications/expertise listed</t>
  </si>
  <si>
    <t xml:space="preserve">Can provide technology and equipment </t>
  </si>
  <si>
    <t xml:space="preserve">1 verifiable reference submitted. </t>
  </si>
  <si>
    <t>Yes provides in person</t>
  </si>
  <si>
    <t xml:space="preserve">Can provide services in person and virtual. </t>
  </si>
  <si>
    <t xml:space="preserve">Can provide all technology and equipment. </t>
  </si>
  <si>
    <t>2 verifiable references submitted</t>
  </si>
  <si>
    <t>Yes - SA Region</t>
  </si>
  <si>
    <t>Included most components; did not include methodology</t>
  </si>
  <si>
    <t xml:space="preserve">Can provide in person services for 3 regions. </t>
  </si>
  <si>
    <t xml:space="preserve">Can include testing kits. </t>
  </si>
  <si>
    <t xml:space="preserve">Can provide services in person. </t>
  </si>
  <si>
    <t xml:space="preserve">1 verifiable reference submitted </t>
  </si>
  <si>
    <t>included most components; missing methodology</t>
  </si>
  <si>
    <t xml:space="preserve">in peson services can be provided in all areas. </t>
  </si>
  <si>
    <t>technology and equipment included</t>
  </si>
  <si>
    <t xml:space="preserve">0 verifiable references submitted. </t>
  </si>
  <si>
    <t xml:space="preserve">Missing methodology. </t>
  </si>
  <si>
    <t xml:space="preserve">Missing approach to services and methodology. </t>
  </si>
  <si>
    <t>services can be provided in person</t>
  </si>
  <si>
    <t>technology can be provided</t>
  </si>
  <si>
    <t xml:space="preserve">2 verifiable references submitted. </t>
  </si>
  <si>
    <t>equipment and test kits can be provided</t>
  </si>
  <si>
    <t xml:space="preserve">Can provide technology. </t>
  </si>
  <si>
    <t xml:space="preserve">2 verifiable references submitted </t>
  </si>
  <si>
    <t>in person services can be provided in multiple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</si>
</sst>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scheme val="minor"/>
    </font>
    <font>
      <b/>
      <sz val="11"/>
      <color theme="1"/>
      <name val="Aptos Narrow"/>
      <family val="2"/>
      <scheme val="minor"/>
    </font>
    <font>
      <sz val="11"/>
      <color theme="0"/>
      <name val="Aptos Narrow"/>
      <family val="2"/>
      <scheme val="minor"/>
    </font>
    <font>
      <b/>
      <sz val="11"/>
      <color rgb="FF000000"/>
      <name val="Arial"/>
      <family val="2"/>
    </font>
    <font>
      <sz val="11"/>
      <color rgb="FF000000"/>
      <name val="Arial"/>
      <family val="2"/>
    </font>
    <font>
      <b/>
      <sz val="11"/>
      <color theme="1"/>
      <name val="Arial"/>
      <family val="2"/>
    </font>
    <font>
      <sz val="11"/>
      <color theme="1"/>
      <name val="Arial"/>
      <family val="2"/>
    </font>
    <font>
      <b/>
      <sz val="11"/>
      <color rgb="FFFFFFFF"/>
      <name val="Arial"/>
      <family val="2"/>
    </font>
    <font>
      <sz val="9"/>
      <color theme="1"/>
      <name val="Arial"/>
      <family val="2"/>
    </font>
    <font>
      <b/>
      <sz val="12"/>
      <color theme="1"/>
      <name val="Aptos Narrow"/>
      <family val="2"/>
      <scheme val="minor"/>
    </font>
    <font>
      <sz val="12"/>
      <color theme="1"/>
      <name val="Aptos Narrow"/>
      <family val="2"/>
      <scheme val="minor"/>
    </font>
    <font>
      <b/>
      <sz val="11"/>
      <color theme="0"/>
      <name val="Arial"/>
      <family val="2"/>
    </font>
    <font>
      <sz val="14"/>
      <color theme="1"/>
      <name val="Aptos Narrow"/>
      <family val="2"/>
      <scheme val="minor"/>
    </font>
    <font>
      <b/>
      <sz val="20"/>
      <color rgb="FF000000"/>
      <name val="Arial"/>
      <family val="2"/>
    </font>
    <font>
      <b/>
      <sz val="14"/>
      <color theme="0"/>
      <name val="Arial Black"/>
      <family val="2"/>
    </font>
    <font>
      <b/>
      <sz val="14"/>
      <color theme="0"/>
      <name val="Arial"/>
      <family val="2"/>
    </font>
    <font>
      <sz val="16"/>
      <color theme="1"/>
      <name val="Arial"/>
      <family val="2"/>
    </font>
    <font>
      <b/>
      <sz val="11"/>
      <color theme="1"/>
      <name val="Times New Roman"/>
      <family val="1"/>
    </font>
    <font>
      <sz val="12"/>
      <color theme="1"/>
      <name val="Times New Roman"/>
      <family val="1"/>
    </font>
    <font>
      <b/>
      <sz val="12"/>
      <color rgb="FFFF0000"/>
      <name val="Times New Roman"/>
      <family val="1"/>
    </font>
    <font>
      <sz val="11"/>
      <color theme="1"/>
      <name val="Times New Roman"/>
      <family val="1"/>
    </font>
    <font>
      <sz val="12"/>
      <color rgb="FF000000"/>
      <name val="Times New Roman"/>
      <family val="1"/>
    </font>
    <font>
      <b/>
      <sz val="12"/>
      <color theme="1"/>
      <name val="Times New Roman"/>
      <family val="1"/>
    </font>
    <font>
      <i/>
      <sz val="12"/>
      <color theme="1"/>
      <name val="Times New Roman"/>
      <family val="1"/>
    </font>
    <font>
      <b/>
      <sz val="11"/>
      <color rgb="FFFF0000"/>
      <name val="Arial"/>
      <family val="2"/>
    </font>
    <font>
      <b/>
      <sz val="11"/>
      <color rgb="FFFF0000"/>
      <name val="Aptos Narrow"/>
      <family val="2"/>
      <scheme val="minor"/>
    </font>
    <font>
      <i/>
      <sz val="12"/>
      <color rgb="FF000000"/>
      <name val="Times New Roman"/>
      <family val="1"/>
    </font>
    <font>
      <sz val="8"/>
      <name val="Aptos Narrow"/>
      <family val="2"/>
      <scheme val="minor"/>
    </font>
    <font>
      <b/>
      <sz val="12"/>
      <color rgb="FF0070C0"/>
      <name val="Times New Roman"/>
      <family val="1"/>
    </font>
    <font>
      <b/>
      <u/>
      <sz val="12"/>
      <color theme="1"/>
      <name val="Times New Roman"/>
      <family val="1"/>
    </font>
    <font>
      <u/>
      <sz val="12"/>
      <color theme="1"/>
      <name val="Times New Roman"/>
      <family val="1"/>
    </font>
    <font>
      <b/>
      <sz val="12"/>
      <color rgb="FF000000"/>
      <name val="Times New Roman"/>
      <family val="1"/>
    </font>
    <font>
      <b/>
      <u/>
      <sz val="12"/>
      <color rgb="FF000000"/>
      <name val="Times New Roman"/>
      <family val="1"/>
    </font>
    <font>
      <u/>
      <sz val="12"/>
      <color rgb="FF000000"/>
      <name val="Times New Roman"/>
      <family val="1"/>
    </font>
    <font>
      <sz val="12"/>
      <color theme="1"/>
      <name val="Arial"/>
      <family val="2"/>
    </font>
    <font>
      <sz val="12"/>
      <color rgb="FF000000"/>
      <name val="Arial"/>
      <family val="2"/>
    </font>
  </fonts>
  <fills count="11">
    <fill>
      <patternFill patternType="none"/>
    </fill>
    <fill>
      <patternFill patternType="gray125"/>
    </fill>
    <fill>
      <patternFill patternType="solid">
        <fgColor rgb="FF8DB3E2"/>
        <bgColor indexed="64"/>
      </patternFill>
    </fill>
    <fill>
      <patternFill patternType="solid">
        <fgColor rgb="FF1F497D"/>
        <bgColor indexed="64"/>
      </patternFill>
    </fill>
    <fill>
      <patternFill patternType="solid">
        <fgColor theme="3" tint="9.9978637043366805E-2"/>
        <bgColor indexed="64"/>
      </patternFill>
    </fill>
    <fill>
      <patternFill patternType="solid">
        <fgColor rgb="FFFFCC00"/>
        <bgColor indexed="64"/>
      </patternFill>
    </fill>
    <fill>
      <patternFill patternType="solid">
        <fgColor rgb="FF0070C0"/>
        <bgColor indexed="64"/>
      </patternFill>
    </fill>
    <fill>
      <patternFill patternType="solid">
        <fgColor theme="3" tint="0.89999084444715716"/>
        <bgColor indexed="64"/>
      </patternFill>
    </fill>
    <fill>
      <patternFill patternType="solid">
        <fgColor rgb="FFDAE9F8"/>
        <bgColor rgb="FF000000"/>
      </patternFill>
    </fill>
    <fill>
      <patternFill patternType="solid">
        <fgColor theme="9" tint="0.39997558519241921"/>
        <bgColor indexed="64"/>
      </patternFill>
    </fill>
    <fill>
      <patternFill patternType="solid">
        <fgColor rgb="FFFF0000"/>
        <bgColor indexed="64"/>
      </patternFill>
    </fill>
  </fills>
  <borders count="2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3" fillId="0" borderId="0" xfId="0" applyFont="1" applyAlignment="1">
      <alignment horizontal="justify" vertical="center"/>
    </xf>
    <xf numFmtId="0" fontId="0" fillId="0" borderId="1" xfId="0" applyBorder="1"/>
    <xf numFmtId="0" fontId="5" fillId="0" borderId="0" xfId="0" applyFont="1" applyAlignment="1">
      <alignment vertical="center"/>
    </xf>
    <xf numFmtId="0" fontId="5" fillId="0" borderId="0" xfId="0" applyFont="1" applyAlignment="1">
      <alignment vertical="top"/>
    </xf>
    <xf numFmtId="0" fontId="6" fillId="0" borderId="0" xfId="0" applyFont="1" applyAlignment="1">
      <alignment vertic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3" fillId="2" borderId="10" xfId="0" applyFont="1" applyFill="1" applyBorder="1" applyAlignment="1">
      <alignment vertical="center" wrapText="1"/>
    </xf>
    <xf numFmtId="0" fontId="3" fillId="2" borderId="8" xfId="0" applyFont="1" applyFill="1" applyBorder="1" applyAlignment="1">
      <alignment vertical="center" wrapText="1"/>
    </xf>
    <xf numFmtId="0" fontId="9" fillId="0" borderId="0" xfId="0" applyFont="1" applyAlignment="1">
      <alignment vertical="top"/>
    </xf>
    <xf numFmtId="0" fontId="10" fillId="0" borderId="0" xfId="0" applyFont="1" applyAlignment="1">
      <alignment horizontal="left" vertical="top"/>
    </xf>
    <xf numFmtId="0" fontId="9" fillId="0" borderId="0" xfId="0" applyFont="1" applyAlignment="1">
      <alignment horizontal="left" vertical="top"/>
    </xf>
    <xf numFmtId="0" fontId="5" fillId="0" borderId="0" xfId="0" applyFont="1" applyAlignment="1">
      <alignment horizontal="center"/>
    </xf>
    <xf numFmtId="0" fontId="8" fillId="0" borderId="0" xfId="0" applyFont="1" applyAlignment="1">
      <alignment horizontal="left" vertical="top"/>
    </xf>
    <xf numFmtId="0" fontId="0" fillId="0" borderId="2" xfId="0" applyBorder="1"/>
    <xf numFmtId="0" fontId="3" fillId="2" borderId="3" xfId="0" applyFont="1" applyFill="1" applyBorder="1" applyAlignment="1">
      <alignment horizontal="left" vertical="top" wrapText="1"/>
    </xf>
    <xf numFmtId="9" fontId="3" fillId="2" borderId="1" xfId="0" applyNumberFormat="1"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vertical="center"/>
    </xf>
    <xf numFmtId="2" fontId="16" fillId="0" borderId="10" xfId="0" applyNumberFormat="1" applyFont="1" applyBorder="1" applyAlignment="1">
      <alignment horizontal="center" vertical="center"/>
    </xf>
    <xf numFmtId="0" fontId="15" fillId="6" borderId="10" xfId="0" applyFont="1" applyFill="1" applyBorder="1" applyAlignment="1">
      <alignment horizontal="center" vertical="center"/>
    </xf>
    <xf numFmtId="0" fontId="15" fillId="6" borderId="5" xfId="0" applyFont="1" applyFill="1" applyBorder="1" applyAlignment="1">
      <alignment horizontal="center" vertical="center" wrapText="1"/>
    </xf>
    <xf numFmtId="0" fontId="15" fillId="6" borderId="10" xfId="0" applyFont="1" applyFill="1" applyBorder="1" applyAlignment="1">
      <alignment horizontal="center" vertical="center" wrapText="1"/>
    </xf>
    <xf numFmtId="2" fontId="12" fillId="5" borderId="16" xfId="0" applyNumberFormat="1" applyFont="1" applyFill="1" applyBorder="1" applyAlignment="1">
      <alignment horizontal="center"/>
    </xf>
    <xf numFmtId="0" fontId="0" fillId="0" borderId="10" xfId="0" applyBorder="1"/>
    <xf numFmtId="0" fontId="11" fillId="4" borderId="7" xfId="0" applyFont="1" applyFill="1" applyBorder="1" applyAlignment="1">
      <alignment horizontal="center" wrapText="1"/>
    </xf>
    <xf numFmtId="9" fontId="3" fillId="2" borderId="9" xfId="0" applyNumberFormat="1" applyFont="1" applyFill="1" applyBorder="1" applyAlignment="1">
      <alignment horizontal="center" wrapText="1"/>
    </xf>
    <xf numFmtId="0" fontId="0" fillId="0" borderId="0" xfId="0" applyAlignment="1">
      <alignment horizontal="center"/>
    </xf>
    <xf numFmtId="0" fontId="6" fillId="0" borderId="3" xfId="0" applyFont="1" applyBorder="1" applyAlignment="1">
      <alignment horizontal="center" vertical="center" wrapText="1"/>
    </xf>
    <xf numFmtId="0" fontId="3" fillId="0" borderId="0" xfId="0" applyFont="1" applyAlignment="1">
      <alignment vertical="center"/>
    </xf>
    <xf numFmtId="0" fontId="24" fillId="0" borderId="0" xfId="0" applyFont="1" applyAlignment="1">
      <alignment horizontal="justify" vertical="center"/>
    </xf>
    <xf numFmtId="14" fontId="25" fillId="0" borderId="2" xfId="0" applyNumberFormat="1" applyFont="1" applyBorder="1" applyAlignment="1">
      <alignment horizontal="left" vertical="center"/>
    </xf>
    <xf numFmtId="0" fontId="17" fillId="7" borderId="10" xfId="0" applyFont="1" applyFill="1" applyBorder="1" applyAlignment="1">
      <alignment horizontal="center" vertical="center" wrapText="1"/>
    </xf>
    <xf numFmtId="0" fontId="6" fillId="7" borderId="10" xfId="0" applyFont="1" applyFill="1" applyBorder="1" applyAlignment="1">
      <alignment horizontal="center" vertical="center" wrapText="1"/>
    </xf>
    <xf numFmtId="2" fontId="0" fillId="7" borderId="13" xfId="0" applyNumberFormat="1" applyFill="1" applyBorder="1" applyAlignment="1">
      <alignment horizontal="center"/>
    </xf>
    <xf numFmtId="2" fontId="0" fillId="7" borderId="14" xfId="0" applyNumberFormat="1" applyFill="1" applyBorder="1" applyAlignment="1">
      <alignment horizontal="center"/>
    </xf>
    <xf numFmtId="2" fontId="0" fillId="7" borderId="18" xfId="0" applyNumberFormat="1" applyFill="1" applyBorder="1" applyAlignment="1">
      <alignment horizontal="center"/>
    </xf>
    <xf numFmtId="0" fontId="6" fillId="7" borderId="1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5" fillId="0" borderId="2" xfId="0" applyFont="1" applyBorder="1" applyAlignment="1">
      <alignment horizontal="left" vertical="top"/>
    </xf>
    <xf numFmtId="0" fontId="20" fillId="7" borderId="10" xfId="0" applyFont="1" applyFill="1" applyBorder="1" applyAlignment="1">
      <alignment horizontal="center" vertical="center" wrapText="1"/>
    </xf>
    <xf numFmtId="1" fontId="3" fillId="2" borderId="11" xfId="0" applyNumberFormat="1" applyFont="1" applyFill="1" applyBorder="1" applyAlignment="1">
      <alignment horizontal="center" vertical="center" wrapText="1"/>
    </xf>
    <xf numFmtId="1" fontId="5"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1" fontId="3" fillId="2" borderId="9" xfId="0" applyNumberFormat="1" applyFont="1" applyFill="1" applyBorder="1" applyAlignment="1">
      <alignment horizontal="center" wrapText="1"/>
    </xf>
    <xf numFmtId="2" fontId="0" fillId="0" borderId="19" xfId="0" applyNumberFormat="1" applyBorder="1" applyAlignment="1">
      <alignment horizontal="center"/>
    </xf>
    <xf numFmtId="0" fontId="22" fillId="7" borderId="3" xfId="0" applyFont="1" applyFill="1" applyBorder="1" applyAlignment="1">
      <alignment horizontal="center" vertical="center" wrapText="1"/>
    </xf>
    <xf numFmtId="0" fontId="22" fillId="7" borderId="10" xfId="0" applyFont="1" applyFill="1" applyBorder="1" applyAlignment="1">
      <alignment horizontal="left" vertical="center" wrapText="1"/>
    </xf>
    <xf numFmtId="0" fontId="22" fillId="0" borderId="3" xfId="0" applyFont="1" applyBorder="1" applyAlignment="1">
      <alignment horizontal="center" vertical="center" wrapText="1"/>
    </xf>
    <xf numFmtId="0" fontId="18" fillId="0" borderId="8" xfId="0" applyFont="1" applyBorder="1" applyAlignment="1">
      <alignment horizontal="left" vertical="center" wrapText="1"/>
    </xf>
    <xf numFmtId="0" fontId="21" fillId="8" borderId="10" xfId="0" applyFont="1" applyFill="1" applyBorder="1" applyAlignment="1">
      <alignment horizontal="left" vertical="center" wrapText="1"/>
    </xf>
    <xf numFmtId="0" fontId="0" fillId="4" borderId="20" xfId="0" applyFill="1" applyBorder="1" applyAlignment="1">
      <alignment vertical="center"/>
    </xf>
    <xf numFmtId="0" fontId="0" fillId="4" borderId="2" xfId="0" applyFill="1" applyBorder="1" applyAlignment="1">
      <alignment vertical="center"/>
    </xf>
    <xf numFmtId="0" fontId="5" fillId="7" borderId="10" xfId="0" applyFont="1" applyFill="1" applyBorder="1" applyAlignment="1">
      <alignment horizontal="center" vertical="center" wrapText="1"/>
    </xf>
    <xf numFmtId="0" fontId="5" fillId="0" borderId="3" xfId="0" applyFont="1" applyBorder="1" applyAlignment="1">
      <alignment horizontal="center" vertical="center" wrapText="1"/>
    </xf>
    <xf numFmtId="0" fontId="2" fillId="0" borderId="7" xfId="0" applyFont="1" applyBorder="1" applyAlignment="1">
      <alignment horizont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left" vertical="center"/>
    </xf>
    <xf numFmtId="2" fontId="1" fillId="5" borderId="10" xfId="0" applyNumberFormat="1" applyFont="1" applyFill="1" applyBorder="1" applyAlignment="1">
      <alignment horizontal="center"/>
    </xf>
    <xf numFmtId="0" fontId="18" fillId="7" borderId="10" xfId="0" applyFont="1" applyFill="1" applyBorder="1" applyAlignment="1">
      <alignment horizontal="center" vertical="center" wrapText="1"/>
    </xf>
    <xf numFmtId="0" fontId="34" fillId="0" borderId="10" xfId="0" applyFont="1" applyBorder="1" applyAlignment="1">
      <alignment horizontal="center" vertical="center" wrapText="1"/>
    </xf>
    <xf numFmtId="0" fontId="34" fillId="7" borderId="21" xfId="0" applyFont="1" applyFill="1" applyBorder="1" applyAlignment="1">
      <alignment horizontal="center" vertical="center" wrapText="1"/>
    </xf>
    <xf numFmtId="0" fontId="34" fillId="7" borderId="10"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7" borderId="21"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35" fillId="0" borderId="10" xfId="0" applyFont="1" applyBorder="1" applyAlignment="1">
      <alignment horizontal="center" vertical="center" wrapText="1"/>
    </xf>
    <xf numFmtId="0" fontId="35" fillId="8" borderId="21" xfId="0" applyFont="1" applyFill="1" applyBorder="1" applyAlignment="1">
      <alignment horizontal="center" vertical="center" wrapText="1"/>
    </xf>
    <xf numFmtId="0" fontId="35" fillId="8" borderId="10" xfId="0" applyFont="1" applyFill="1" applyBorder="1" applyAlignment="1">
      <alignment horizontal="center" vertical="center" wrapText="1"/>
    </xf>
    <xf numFmtId="1" fontId="16" fillId="9" borderId="17" xfId="0" applyNumberFormat="1" applyFont="1" applyFill="1" applyBorder="1" applyAlignment="1">
      <alignment horizontal="center" vertical="center"/>
    </xf>
    <xf numFmtId="1" fontId="16" fillId="10" borderId="17" xfId="0" applyNumberFormat="1" applyFont="1" applyFill="1" applyBorder="1" applyAlignment="1">
      <alignment horizontal="center" vertical="center"/>
    </xf>
    <xf numFmtId="0" fontId="14" fillId="6" borderId="15" xfId="0" applyFont="1" applyFill="1" applyBorder="1" applyAlignment="1">
      <alignment horizontal="center" vertical="top" wrapText="1"/>
    </xf>
    <xf numFmtId="0" fontId="14" fillId="6" borderId="12" xfId="0" applyFont="1" applyFill="1" applyBorder="1" applyAlignment="1">
      <alignment horizontal="center" vertical="top" wrapText="1"/>
    </xf>
    <xf numFmtId="0" fontId="14" fillId="6" borderId="4" xfId="0" applyFont="1" applyFill="1" applyBorder="1" applyAlignment="1">
      <alignment horizontal="center" vertical="top"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3" fillId="5" borderId="15" xfId="0" applyFont="1" applyFill="1" applyBorder="1" applyAlignment="1">
      <alignment horizontal="left" vertical="top" wrapText="1"/>
    </xf>
    <xf numFmtId="0" fontId="13" fillId="5" borderId="12" xfId="0" applyFont="1" applyFill="1" applyBorder="1" applyAlignment="1">
      <alignment horizontal="left" vertical="top" wrapText="1"/>
    </xf>
    <xf numFmtId="0" fontId="13" fillId="5"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226786</xdr:colOff>
      <xdr:row>0</xdr:row>
      <xdr:rowOff>124732</xdr:rowOff>
    </xdr:from>
    <xdr:to>
      <xdr:col>1</xdr:col>
      <xdr:colOff>1084399</xdr:colOff>
      <xdr:row>4</xdr:row>
      <xdr:rowOff>212724</xdr:rowOff>
    </xdr:to>
    <xdr:pic>
      <xdr:nvPicPr>
        <xdr:cNvPr id="4" name="Picture 3">
          <a:extLst>
            <a:ext uri="{FF2B5EF4-FFF2-40B4-BE49-F238E27FC236}">
              <a16:creationId xmlns:a16="http://schemas.microsoft.com/office/drawing/2014/main" id="{7A171375-4ED1-367B-1CFD-83FAE62F6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786" y="124732"/>
          <a:ext cx="2411186" cy="130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147317</xdr:colOff>
      <xdr:row>1</xdr:row>
      <xdr:rowOff>28305</xdr:rowOff>
    </xdr:from>
    <xdr:to>
      <xdr:col>1</xdr:col>
      <xdr:colOff>1008740</xdr:colOff>
      <xdr:row>5</xdr:row>
      <xdr:rowOff>17691</xdr:rowOff>
    </xdr:to>
    <xdr:pic>
      <xdr:nvPicPr>
        <xdr:cNvPr id="3" name="Picture 2">
          <a:extLst>
            <a:ext uri="{FF2B5EF4-FFF2-40B4-BE49-F238E27FC236}">
              <a16:creationId xmlns:a16="http://schemas.microsoft.com/office/drawing/2014/main" id="{F000A8B9-0772-41C9-B061-EBDB333C6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17" y="209734"/>
          <a:ext cx="2399756" cy="134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194580</xdr:colOff>
      <xdr:row>1</xdr:row>
      <xdr:rowOff>41549</xdr:rowOff>
    </xdr:from>
    <xdr:to>
      <xdr:col>1</xdr:col>
      <xdr:colOff>1050288</xdr:colOff>
      <xdr:row>5</xdr:row>
      <xdr:rowOff>34745</xdr:rowOff>
    </xdr:to>
    <xdr:pic>
      <xdr:nvPicPr>
        <xdr:cNvPr id="3" name="Picture 2">
          <a:extLst>
            <a:ext uri="{FF2B5EF4-FFF2-40B4-BE49-F238E27FC236}">
              <a16:creationId xmlns:a16="http://schemas.microsoft.com/office/drawing/2014/main" id="{F3858748-D896-4234-86CA-C69C4498B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580" y="222978"/>
          <a:ext cx="2407376" cy="1331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298539</xdr:colOff>
      <xdr:row>1</xdr:row>
      <xdr:rowOff>34020</xdr:rowOff>
    </xdr:from>
    <xdr:to>
      <xdr:col>1</xdr:col>
      <xdr:colOff>1163772</xdr:colOff>
      <xdr:row>5</xdr:row>
      <xdr:rowOff>17691</xdr:rowOff>
    </xdr:to>
    <xdr:pic>
      <xdr:nvPicPr>
        <xdr:cNvPr id="3" name="Picture 2">
          <a:extLst>
            <a:ext uri="{FF2B5EF4-FFF2-40B4-BE49-F238E27FC236}">
              <a16:creationId xmlns:a16="http://schemas.microsoft.com/office/drawing/2014/main" id="{3A8CBC1B-F280-4695-AE30-0FF959820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539" y="215449"/>
          <a:ext cx="2399756" cy="132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113300</xdr:colOff>
      <xdr:row>1</xdr:row>
      <xdr:rowOff>1</xdr:rowOff>
    </xdr:from>
    <xdr:to>
      <xdr:col>1</xdr:col>
      <xdr:colOff>970913</xdr:colOff>
      <xdr:row>4</xdr:row>
      <xdr:rowOff>282212</xdr:rowOff>
    </xdr:to>
    <xdr:pic>
      <xdr:nvPicPr>
        <xdr:cNvPr id="3" name="Picture 2">
          <a:extLst>
            <a:ext uri="{FF2B5EF4-FFF2-40B4-BE49-F238E27FC236}">
              <a16:creationId xmlns:a16="http://schemas.microsoft.com/office/drawing/2014/main" id="{E939EAA4-EA40-48CA-8782-A7208B18E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00" y="181430"/>
          <a:ext cx="2407376" cy="1321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207825</xdr:colOff>
      <xdr:row>1</xdr:row>
      <xdr:rowOff>103960</xdr:rowOff>
    </xdr:from>
    <xdr:to>
      <xdr:col>1</xdr:col>
      <xdr:colOff>1050198</xdr:colOff>
      <xdr:row>5</xdr:row>
      <xdr:rowOff>76201</xdr:rowOff>
    </xdr:to>
    <xdr:pic>
      <xdr:nvPicPr>
        <xdr:cNvPr id="3" name="Picture 2">
          <a:extLst>
            <a:ext uri="{FF2B5EF4-FFF2-40B4-BE49-F238E27FC236}">
              <a16:creationId xmlns:a16="http://schemas.microsoft.com/office/drawing/2014/main" id="{F9D80D64-905C-4EE0-998E-D221DFE68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825" y="285389"/>
          <a:ext cx="2395946" cy="1310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413837</xdr:colOff>
      <xdr:row>1</xdr:row>
      <xdr:rowOff>30209</xdr:rowOff>
    </xdr:from>
    <xdr:to>
      <xdr:col>1</xdr:col>
      <xdr:colOff>1237160</xdr:colOff>
      <xdr:row>5</xdr:row>
      <xdr:rowOff>15785</xdr:rowOff>
    </xdr:to>
    <xdr:pic>
      <xdr:nvPicPr>
        <xdr:cNvPr id="3" name="Picture 2">
          <a:extLst>
            <a:ext uri="{FF2B5EF4-FFF2-40B4-BE49-F238E27FC236}">
              <a16:creationId xmlns:a16="http://schemas.microsoft.com/office/drawing/2014/main" id="{923A4A5E-0C9E-4401-966F-CED89F278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837" y="211638"/>
          <a:ext cx="2374991" cy="1315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234312</xdr:colOff>
      <xdr:row>1</xdr:row>
      <xdr:rowOff>58512</xdr:rowOff>
    </xdr:from>
    <xdr:to>
      <xdr:col>1</xdr:col>
      <xdr:colOff>1046205</xdr:colOff>
      <xdr:row>5</xdr:row>
      <xdr:rowOff>53613</xdr:rowOff>
    </xdr:to>
    <xdr:pic>
      <xdr:nvPicPr>
        <xdr:cNvPr id="3" name="Picture 2">
          <a:extLst>
            <a:ext uri="{FF2B5EF4-FFF2-40B4-BE49-F238E27FC236}">
              <a16:creationId xmlns:a16="http://schemas.microsoft.com/office/drawing/2014/main" id="{2CFC0B8E-605A-4976-9126-9F09CCB85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4312" y="239941"/>
          <a:ext cx="2363561" cy="132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232408</xdr:colOff>
      <xdr:row>1</xdr:row>
      <xdr:rowOff>52796</xdr:rowOff>
    </xdr:from>
    <xdr:to>
      <xdr:col>1</xdr:col>
      <xdr:colOff>1046206</xdr:colOff>
      <xdr:row>5</xdr:row>
      <xdr:rowOff>53612</xdr:rowOff>
    </xdr:to>
    <xdr:pic>
      <xdr:nvPicPr>
        <xdr:cNvPr id="3" name="Picture 2">
          <a:extLst>
            <a:ext uri="{FF2B5EF4-FFF2-40B4-BE49-F238E27FC236}">
              <a16:creationId xmlns:a16="http://schemas.microsoft.com/office/drawing/2014/main" id="{B16035F4-262D-4926-A761-5C49BB79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08" y="238917"/>
          <a:ext cx="2361315" cy="1340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200296</xdr:colOff>
      <xdr:row>1</xdr:row>
      <xdr:rowOff>54700</xdr:rowOff>
    </xdr:from>
    <xdr:to>
      <xdr:col>1</xdr:col>
      <xdr:colOff>1010284</xdr:colOff>
      <xdr:row>5</xdr:row>
      <xdr:rowOff>59326</xdr:rowOff>
    </xdr:to>
    <xdr:pic>
      <xdr:nvPicPr>
        <xdr:cNvPr id="3" name="Picture 2">
          <a:extLst>
            <a:ext uri="{FF2B5EF4-FFF2-40B4-BE49-F238E27FC236}">
              <a16:creationId xmlns:a16="http://schemas.microsoft.com/office/drawing/2014/main" id="{C4092C3E-B7A9-4297-ACA1-0D6DADECB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296" y="236129"/>
          <a:ext cx="2355941" cy="1338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132261</xdr:colOff>
      <xdr:row>1</xdr:row>
      <xdr:rowOff>1814</xdr:rowOff>
    </xdr:from>
    <xdr:to>
      <xdr:col>1</xdr:col>
      <xdr:colOff>934629</xdr:colOff>
      <xdr:row>5</xdr:row>
      <xdr:rowOff>20863</xdr:rowOff>
    </xdr:to>
    <xdr:pic>
      <xdr:nvPicPr>
        <xdr:cNvPr id="3" name="Picture 2">
          <a:extLst>
            <a:ext uri="{FF2B5EF4-FFF2-40B4-BE49-F238E27FC236}">
              <a16:creationId xmlns:a16="http://schemas.microsoft.com/office/drawing/2014/main" id="{F5640077-7524-473A-B42C-AAC2D3E6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61" y="183243"/>
          <a:ext cx="2348321" cy="1335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306161</xdr:colOff>
      <xdr:row>1</xdr:row>
      <xdr:rowOff>49167</xdr:rowOff>
    </xdr:from>
    <xdr:to>
      <xdr:col>1</xdr:col>
      <xdr:colOff>1165679</xdr:colOff>
      <xdr:row>5</xdr:row>
      <xdr:rowOff>16238</xdr:rowOff>
    </xdr:to>
    <xdr:pic>
      <xdr:nvPicPr>
        <xdr:cNvPr id="3" name="Picture 2">
          <a:extLst>
            <a:ext uri="{FF2B5EF4-FFF2-40B4-BE49-F238E27FC236}">
              <a16:creationId xmlns:a16="http://schemas.microsoft.com/office/drawing/2014/main" id="{FFE2B6D6-B94A-4059-A6C4-BBC2A44ED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161" y="230596"/>
          <a:ext cx="2401661" cy="1295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3" name="Picture 2">
          <a:extLst>
            <a:ext uri="{FF2B5EF4-FFF2-40B4-BE49-F238E27FC236}">
              <a16:creationId xmlns:a16="http://schemas.microsoft.com/office/drawing/2014/main" id="{D16F9895-B2D4-4B2E-B319-8D4BF3D0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38034"/>
          <a:ext cx="2336891" cy="1336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A1C15B02-A1BD-4E2D-B473-35463F7E9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5893"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C0DE7DA1-1CDC-4734-BCB4-E7A46088D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1165134</xdr:colOff>
      <xdr:row>5</xdr:row>
      <xdr:rowOff>58781</xdr:rowOff>
    </xdr:to>
    <xdr:pic>
      <xdr:nvPicPr>
        <xdr:cNvPr id="2" name="Picture 1">
          <a:extLst>
            <a:ext uri="{FF2B5EF4-FFF2-40B4-BE49-F238E27FC236}">
              <a16:creationId xmlns:a16="http://schemas.microsoft.com/office/drawing/2014/main" id="{295A9A80-3A44-4E58-9FB2-7A6C84804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805FB247-95CF-44D9-906F-8934B790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1165134</xdr:colOff>
      <xdr:row>5</xdr:row>
      <xdr:rowOff>58781</xdr:rowOff>
    </xdr:to>
    <xdr:pic>
      <xdr:nvPicPr>
        <xdr:cNvPr id="2" name="Picture 1">
          <a:extLst>
            <a:ext uri="{FF2B5EF4-FFF2-40B4-BE49-F238E27FC236}">
              <a16:creationId xmlns:a16="http://schemas.microsoft.com/office/drawing/2014/main" id="{80949ACF-E1FD-40E5-BF55-C051BE64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9FCE6CBA-F0D1-4F9A-8250-7CB4A45DF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1165134</xdr:colOff>
      <xdr:row>5</xdr:row>
      <xdr:rowOff>58781</xdr:rowOff>
    </xdr:to>
    <xdr:pic>
      <xdr:nvPicPr>
        <xdr:cNvPr id="2" name="Picture 1">
          <a:extLst>
            <a:ext uri="{FF2B5EF4-FFF2-40B4-BE49-F238E27FC236}">
              <a16:creationId xmlns:a16="http://schemas.microsoft.com/office/drawing/2014/main" id="{23E43E5E-C0BE-42A5-9A9F-8A61744F0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1165134</xdr:colOff>
      <xdr:row>5</xdr:row>
      <xdr:rowOff>58781</xdr:rowOff>
    </xdr:to>
    <xdr:pic>
      <xdr:nvPicPr>
        <xdr:cNvPr id="2" name="Picture 1">
          <a:extLst>
            <a:ext uri="{FF2B5EF4-FFF2-40B4-BE49-F238E27FC236}">
              <a16:creationId xmlns:a16="http://schemas.microsoft.com/office/drawing/2014/main" id="{ECAAF3A6-6B49-4B29-9305-633B51499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25668495-6333-4262-B3E9-BFFB9B6AB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330744</xdr:colOff>
      <xdr:row>1</xdr:row>
      <xdr:rowOff>47262</xdr:rowOff>
    </xdr:from>
    <xdr:to>
      <xdr:col>1</xdr:col>
      <xdr:colOff>1197882</xdr:colOff>
      <xdr:row>5</xdr:row>
      <xdr:rowOff>16238</xdr:rowOff>
    </xdr:to>
    <xdr:pic>
      <xdr:nvPicPr>
        <xdr:cNvPr id="3" name="Picture 2">
          <a:extLst>
            <a:ext uri="{FF2B5EF4-FFF2-40B4-BE49-F238E27FC236}">
              <a16:creationId xmlns:a16="http://schemas.microsoft.com/office/drawing/2014/main" id="{84A00386-DBDE-4A48-AD9F-5B8361D6C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744" y="228691"/>
          <a:ext cx="2401661" cy="1303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65016712-C727-4C54-AB68-DE8840A8D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AAD3E64C-2EE4-4BF7-AAD8-494AA7277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7BB2A201-5B0B-459D-B81D-F914D7CD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982765ED-4F40-4650-B36F-756B67A31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54429</xdr:rowOff>
    </xdr:from>
    <xdr:to>
      <xdr:col>0</xdr:col>
      <xdr:colOff>1734217</xdr:colOff>
      <xdr:row>5</xdr:row>
      <xdr:rowOff>110762</xdr:rowOff>
    </xdr:to>
    <xdr:pic>
      <xdr:nvPicPr>
        <xdr:cNvPr id="2" name="Picture 1">
          <a:extLst>
            <a:ext uri="{FF2B5EF4-FFF2-40B4-BE49-F238E27FC236}">
              <a16:creationId xmlns:a16="http://schemas.microsoft.com/office/drawing/2014/main" id="{F4572516-C4C9-423B-A0C4-B0D553E7D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429"/>
          <a:ext cx="1734217" cy="995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156882</xdr:colOff>
      <xdr:row>0</xdr:row>
      <xdr:rowOff>78441</xdr:rowOff>
    </xdr:from>
    <xdr:to>
      <xdr:col>0</xdr:col>
      <xdr:colOff>1883479</xdr:colOff>
      <xdr:row>5</xdr:row>
      <xdr:rowOff>134074</xdr:rowOff>
    </xdr:to>
    <xdr:pic>
      <xdr:nvPicPr>
        <xdr:cNvPr id="2" name="Picture 1">
          <a:extLst>
            <a:ext uri="{FF2B5EF4-FFF2-40B4-BE49-F238E27FC236}">
              <a16:creationId xmlns:a16="http://schemas.microsoft.com/office/drawing/2014/main" id="{696C0CBA-53B1-4FAE-81A7-5FB0977F1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2" y="78441"/>
          <a:ext cx="1730407" cy="1000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408215</xdr:colOff>
      <xdr:row>1</xdr:row>
      <xdr:rowOff>68035</xdr:rowOff>
    </xdr:from>
    <xdr:to>
      <xdr:col>1</xdr:col>
      <xdr:colOff>1273448</xdr:colOff>
      <xdr:row>5</xdr:row>
      <xdr:rowOff>37011</xdr:rowOff>
    </xdr:to>
    <xdr:pic>
      <xdr:nvPicPr>
        <xdr:cNvPr id="3" name="Picture 2">
          <a:extLst>
            <a:ext uri="{FF2B5EF4-FFF2-40B4-BE49-F238E27FC236}">
              <a16:creationId xmlns:a16="http://schemas.microsoft.com/office/drawing/2014/main" id="{9127F56A-55B6-47CD-BF29-ADD0378D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5" y="249464"/>
          <a:ext cx="2407376" cy="13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289107</xdr:colOff>
      <xdr:row>1</xdr:row>
      <xdr:rowOff>45357</xdr:rowOff>
    </xdr:from>
    <xdr:to>
      <xdr:col>1</xdr:col>
      <xdr:colOff>1163865</xdr:colOff>
      <xdr:row>5</xdr:row>
      <xdr:rowOff>16238</xdr:rowOff>
    </xdr:to>
    <xdr:pic>
      <xdr:nvPicPr>
        <xdr:cNvPr id="3" name="Picture 2">
          <a:extLst>
            <a:ext uri="{FF2B5EF4-FFF2-40B4-BE49-F238E27FC236}">
              <a16:creationId xmlns:a16="http://schemas.microsoft.com/office/drawing/2014/main" id="{64A600AD-395D-43D3-939A-08CA50BAA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107" y="226786"/>
          <a:ext cx="2413091" cy="1305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292825</xdr:colOff>
      <xdr:row>1</xdr:row>
      <xdr:rowOff>22680</xdr:rowOff>
    </xdr:from>
    <xdr:to>
      <xdr:col>1</xdr:col>
      <xdr:colOff>1163773</xdr:colOff>
      <xdr:row>5</xdr:row>
      <xdr:rowOff>15604</xdr:rowOff>
    </xdr:to>
    <xdr:pic>
      <xdr:nvPicPr>
        <xdr:cNvPr id="3" name="Picture 2">
          <a:extLst>
            <a:ext uri="{FF2B5EF4-FFF2-40B4-BE49-F238E27FC236}">
              <a16:creationId xmlns:a16="http://schemas.microsoft.com/office/drawing/2014/main" id="{C7C8706C-A825-4558-A085-876089D4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825" y="204109"/>
          <a:ext cx="2416901" cy="1312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372199</xdr:colOff>
      <xdr:row>1</xdr:row>
      <xdr:rowOff>16965</xdr:rowOff>
    </xdr:from>
    <xdr:to>
      <xdr:col>1</xdr:col>
      <xdr:colOff>1235527</xdr:colOff>
      <xdr:row>5</xdr:row>
      <xdr:rowOff>19414</xdr:rowOff>
    </xdr:to>
    <xdr:pic>
      <xdr:nvPicPr>
        <xdr:cNvPr id="3" name="Picture 2">
          <a:extLst>
            <a:ext uri="{FF2B5EF4-FFF2-40B4-BE49-F238E27FC236}">
              <a16:creationId xmlns:a16="http://schemas.microsoft.com/office/drawing/2014/main" id="{0A1D9620-44FB-49CB-ACD9-88DE76E92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199" y="198394"/>
          <a:ext cx="2405471" cy="1320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283389</xdr:colOff>
      <xdr:row>0</xdr:row>
      <xdr:rowOff>171996</xdr:rowOff>
    </xdr:from>
    <xdr:to>
      <xdr:col>1</xdr:col>
      <xdr:colOff>1141002</xdr:colOff>
      <xdr:row>4</xdr:row>
      <xdr:rowOff>282303</xdr:rowOff>
    </xdr:to>
    <xdr:pic>
      <xdr:nvPicPr>
        <xdr:cNvPr id="3" name="Picture 2">
          <a:extLst>
            <a:ext uri="{FF2B5EF4-FFF2-40B4-BE49-F238E27FC236}">
              <a16:creationId xmlns:a16="http://schemas.microsoft.com/office/drawing/2014/main" id="{6F35EEBD-DDCB-4C33-83D8-08D87B4B7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389" y="171996"/>
          <a:ext cx="2399756" cy="1315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58508</xdr:colOff>
      <xdr:row>1</xdr:row>
      <xdr:rowOff>24585</xdr:rowOff>
    </xdr:from>
    <xdr:to>
      <xdr:col>1</xdr:col>
      <xdr:colOff>916121</xdr:colOff>
      <xdr:row>5</xdr:row>
      <xdr:rowOff>15876</xdr:rowOff>
    </xdr:to>
    <xdr:pic>
      <xdr:nvPicPr>
        <xdr:cNvPr id="3" name="Picture 2">
          <a:extLst>
            <a:ext uri="{FF2B5EF4-FFF2-40B4-BE49-F238E27FC236}">
              <a16:creationId xmlns:a16="http://schemas.microsoft.com/office/drawing/2014/main" id="{1988F543-D45E-4677-93A1-891623F9B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08" y="206014"/>
          <a:ext cx="2399756" cy="1323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222D-290A-4334-B694-74BC6DD218A1}">
  <dimension ref="A2:AJ41"/>
  <sheetViews>
    <sheetView showGridLines="0" topLeftCell="B3"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67</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5.4"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290.39999999999998" thickBot="1" x14ac:dyDescent="0.35">
      <c r="A14" s="50" t="s">
        <v>20</v>
      </c>
      <c r="B14" s="51" t="s">
        <v>21</v>
      </c>
      <c r="C14" s="57">
        <v>35</v>
      </c>
      <c r="D14" s="37">
        <v>25</v>
      </c>
      <c r="E14" s="37">
        <v>25</v>
      </c>
      <c r="F14" s="37">
        <v>20</v>
      </c>
      <c r="G14" s="37">
        <v>29</v>
      </c>
      <c r="H14" s="37">
        <v>10</v>
      </c>
      <c r="I14" s="37">
        <v>8</v>
      </c>
      <c r="J14" s="37">
        <v>20</v>
      </c>
      <c r="K14" s="37">
        <v>35</v>
      </c>
      <c r="L14" s="37">
        <v>29</v>
      </c>
      <c r="M14" s="37">
        <v>33</v>
      </c>
      <c r="N14" s="37">
        <v>20</v>
      </c>
      <c r="O14" s="37">
        <v>20</v>
      </c>
      <c r="P14" s="37">
        <v>30</v>
      </c>
      <c r="Q14" s="37">
        <v>32</v>
      </c>
      <c r="R14" s="37">
        <v>30</v>
      </c>
      <c r="S14" s="37">
        <v>35</v>
      </c>
      <c r="T14" s="46">
        <f>AVERAGE(D14:S14)</f>
        <v>25.0625</v>
      </c>
      <c r="U14" s="64" t="s">
        <v>829</v>
      </c>
      <c r="V14" s="64" t="s">
        <v>834</v>
      </c>
      <c r="W14" s="67" t="s">
        <v>839</v>
      </c>
      <c r="X14" s="64" t="s">
        <v>476</v>
      </c>
      <c r="Y14" s="64" t="s">
        <v>481</v>
      </c>
      <c r="Z14" s="64" t="s">
        <v>485</v>
      </c>
      <c r="AA14" s="64" t="s">
        <v>490</v>
      </c>
      <c r="AB14" s="64" t="s">
        <v>1112</v>
      </c>
      <c r="AC14" s="64"/>
      <c r="AD14" s="41"/>
      <c r="AE14" s="41" t="s">
        <v>293</v>
      </c>
      <c r="AF14" s="41" t="s">
        <v>290</v>
      </c>
      <c r="AG14" s="41"/>
      <c r="AH14" s="41" t="s">
        <v>173</v>
      </c>
      <c r="AI14" s="41" t="s">
        <v>168</v>
      </c>
      <c r="AJ14" s="41" t="s">
        <v>100</v>
      </c>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24</v>
      </c>
      <c r="N15" s="32">
        <v>25</v>
      </c>
      <c r="O15" s="32">
        <v>25</v>
      </c>
      <c r="P15" s="32">
        <v>25</v>
      </c>
      <c r="Q15" s="32">
        <v>25</v>
      </c>
      <c r="R15" s="32">
        <v>25</v>
      </c>
      <c r="S15" s="32">
        <v>25</v>
      </c>
      <c r="T15" s="46">
        <f>AVERAGE(D15:S15)</f>
        <v>24.9375</v>
      </c>
      <c r="U15" s="65" t="s">
        <v>830</v>
      </c>
      <c r="V15" s="65" t="s">
        <v>835</v>
      </c>
      <c r="W15" s="65" t="s">
        <v>840</v>
      </c>
      <c r="X15" s="65" t="s">
        <v>477</v>
      </c>
      <c r="Y15" s="65" t="s">
        <v>482</v>
      </c>
      <c r="Z15" s="65" t="s">
        <v>486</v>
      </c>
      <c r="AA15" s="65" t="s">
        <v>491</v>
      </c>
      <c r="AB15" s="68" t="s">
        <v>1113</v>
      </c>
      <c r="AC15" s="65" t="s">
        <v>1117</v>
      </c>
      <c r="AD15" s="32"/>
      <c r="AE15" s="32" t="s">
        <v>294</v>
      </c>
      <c r="AF15" s="32"/>
      <c r="AG15" s="32" t="s">
        <v>288</v>
      </c>
      <c r="AH15" s="32" t="s">
        <v>174</v>
      </c>
      <c r="AI15" s="32" t="s">
        <v>169</v>
      </c>
      <c r="AJ15" s="32" t="s">
        <v>101</v>
      </c>
    </row>
    <row r="16" spans="1:36" s="31" customFormat="1" ht="134.4" customHeight="1" thickBot="1" x14ac:dyDescent="0.35">
      <c r="A16" s="50" t="s">
        <v>24</v>
      </c>
      <c r="B16" s="54" t="s">
        <v>25</v>
      </c>
      <c r="C16" s="57">
        <v>15</v>
      </c>
      <c r="D16" s="37">
        <v>7</v>
      </c>
      <c r="E16" s="37">
        <v>7</v>
      </c>
      <c r="F16" s="37">
        <v>2</v>
      </c>
      <c r="G16" s="37">
        <v>10</v>
      </c>
      <c r="H16" s="37">
        <v>7</v>
      </c>
      <c r="I16" s="37">
        <v>5</v>
      </c>
      <c r="J16" s="37">
        <v>7</v>
      </c>
      <c r="K16" s="37">
        <v>7</v>
      </c>
      <c r="L16" s="37">
        <v>7</v>
      </c>
      <c r="M16" s="37">
        <v>10</v>
      </c>
      <c r="N16" s="37">
        <v>5</v>
      </c>
      <c r="O16" s="37">
        <v>5</v>
      </c>
      <c r="P16" s="37">
        <v>7</v>
      </c>
      <c r="Q16" s="37">
        <v>7</v>
      </c>
      <c r="R16" s="37">
        <v>0</v>
      </c>
      <c r="S16" s="37">
        <v>7</v>
      </c>
      <c r="T16" s="46">
        <f>AVERAGE(D16:S16)</f>
        <v>6.25</v>
      </c>
      <c r="U16" s="66" t="s">
        <v>831</v>
      </c>
      <c r="V16" s="66" t="s">
        <v>836</v>
      </c>
      <c r="W16" s="66" t="s">
        <v>841</v>
      </c>
      <c r="X16" s="66" t="s">
        <v>478</v>
      </c>
      <c r="Y16" s="66" t="s">
        <v>483</v>
      </c>
      <c r="Z16" s="66" t="s">
        <v>487</v>
      </c>
      <c r="AA16" s="66" t="s">
        <v>492</v>
      </c>
      <c r="AB16" s="69" t="s">
        <v>1114</v>
      </c>
      <c r="AC16" s="66" t="s">
        <v>1118</v>
      </c>
      <c r="AD16" s="42"/>
      <c r="AE16" s="42" t="s">
        <v>295</v>
      </c>
      <c r="AF16" s="42" t="s">
        <v>291</v>
      </c>
      <c r="AG16" s="42"/>
      <c r="AH16" s="42" t="s">
        <v>175</v>
      </c>
      <c r="AI16" s="42" t="s">
        <v>170</v>
      </c>
      <c r="AJ16" s="42" t="s">
        <v>102</v>
      </c>
    </row>
    <row r="17" spans="1:36" s="31" customFormat="1" ht="115.8" customHeight="1" thickBot="1" x14ac:dyDescent="0.35">
      <c r="A17" s="52" t="s">
        <v>26</v>
      </c>
      <c r="B17" s="53" t="s">
        <v>27</v>
      </c>
      <c r="C17" s="58">
        <v>15</v>
      </c>
      <c r="D17" s="32">
        <v>15</v>
      </c>
      <c r="E17" s="32">
        <v>10</v>
      </c>
      <c r="F17" s="32">
        <v>5</v>
      </c>
      <c r="G17" s="32">
        <v>7</v>
      </c>
      <c r="H17" s="32">
        <v>10</v>
      </c>
      <c r="I17" s="32">
        <v>8</v>
      </c>
      <c r="J17" s="32">
        <v>7</v>
      </c>
      <c r="K17" s="32">
        <v>0</v>
      </c>
      <c r="L17" s="32">
        <v>15</v>
      </c>
      <c r="M17" s="32">
        <v>10</v>
      </c>
      <c r="N17" s="32">
        <v>10</v>
      </c>
      <c r="O17" s="32">
        <v>7</v>
      </c>
      <c r="P17" s="32">
        <v>10</v>
      </c>
      <c r="Q17" s="32">
        <v>15</v>
      </c>
      <c r="R17" s="32">
        <v>10</v>
      </c>
      <c r="S17" s="32">
        <v>15</v>
      </c>
      <c r="T17" s="46">
        <f>AVERAGE(D17:S17)</f>
        <v>9.625</v>
      </c>
      <c r="U17" s="65" t="s">
        <v>832</v>
      </c>
      <c r="V17" s="65" t="s">
        <v>837</v>
      </c>
      <c r="W17" s="65" t="s">
        <v>842</v>
      </c>
      <c r="X17" s="65" t="s">
        <v>479</v>
      </c>
      <c r="Y17" s="65" t="s">
        <v>484</v>
      </c>
      <c r="Z17" s="65" t="s">
        <v>488</v>
      </c>
      <c r="AA17" s="65" t="s">
        <v>493</v>
      </c>
      <c r="AB17" s="68" t="s">
        <v>1115</v>
      </c>
      <c r="AC17" s="65" t="s">
        <v>1119</v>
      </c>
      <c r="AD17" s="32"/>
      <c r="AE17" s="32" t="s">
        <v>296</v>
      </c>
      <c r="AF17" s="32" t="s">
        <v>292</v>
      </c>
      <c r="AG17" s="32"/>
      <c r="AH17" s="32" t="s">
        <v>176</v>
      </c>
      <c r="AI17" s="32" t="s">
        <v>171</v>
      </c>
      <c r="AJ17" s="32" t="s">
        <v>103</v>
      </c>
    </row>
    <row r="18" spans="1:36" s="31" customFormat="1" ht="132" customHeight="1" thickBot="1" x14ac:dyDescent="0.35">
      <c r="A18" s="50" t="s">
        <v>28</v>
      </c>
      <c r="B18" s="54" t="s">
        <v>29</v>
      </c>
      <c r="C18" s="36">
        <v>10</v>
      </c>
      <c r="D18" s="37">
        <v>10</v>
      </c>
      <c r="E18" s="37">
        <v>5</v>
      </c>
      <c r="F18" s="37">
        <v>5</v>
      </c>
      <c r="G18" s="37">
        <v>10</v>
      </c>
      <c r="H18" s="37">
        <v>5</v>
      </c>
      <c r="I18" s="37">
        <v>5</v>
      </c>
      <c r="J18" s="37">
        <v>10</v>
      </c>
      <c r="K18" s="37">
        <v>5</v>
      </c>
      <c r="L18" s="37">
        <v>5</v>
      </c>
      <c r="M18" s="37">
        <v>9</v>
      </c>
      <c r="N18" s="37">
        <v>10</v>
      </c>
      <c r="O18" s="37">
        <v>10</v>
      </c>
      <c r="P18" s="37">
        <v>10</v>
      </c>
      <c r="Q18" s="37">
        <v>10</v>
      </c>
      <c r="R18" s="37">
        <v>5</v>
      </c>
      <c r="S18" s="37">
        <v>0</v>
      </c>
      <c r="T18" s="46">
        <f>AVERAGE(D18:S18)</f>
        <v>7.125</v>
      </c>
      <c r="U18" s="67" t="s">
        <v>833</v>
      </c>
      <c r="V18" s="67" t="s">
        <v>838</v>
      </c>
      <c r="W18" s="67" t="s">
        <v>843</v>
      </c>
      <c r="X18" s="67" t="s">
        <v>480</v>
      </c>
      <c r="Y18" s="67" t="s">
        <v>172</v>
      </c>
      <c r="Z18" s="67" t="s">
        <v>489</v>
      </c>
      <c r="AA18" s="67" t="s">
        <v>494</v>
      </c>
      <c r="AB18" s="64" t="s">
        <v>1116</v>
      </c>
      <c r="AC18" s="67" t="s">
        <v>1120</v>
      </c>
      <c r="AD18" s="37"/>
      <c r="AE18" s="37" t="s">
        <v>297</v>
      </c>
      <c r="AF18" s="37"/>
      <c r="AG18" s="37" t="s">
        <v>289</v>
      </c>
      <c r="AH18" s="37" t="s">
        <v>177</v>
      </c>
      <c r="AI18" s="37" t="s">
        <v>172</v>
      </c>
      <c r="AJ18" s="37" t="s">
        <v>104</v>
      </c>
    </row>
    <row r="19" spans="1:36" ht="15" customHeight="1" thickBot="1" x14ac:dyDescent="0.35">
      <c r="A19" s="11" t="s">
        <v>8</v>
      </c>
      <c r="B19" s="12"/>
      <c r="C19" s="45">
        <f t="shared" ref="C19" si="0">SUM(C14:C18)</f>
        <v>100</v>
      </c>
      <c r="D19" s="45">
        <f>SUM(D14:D18)</f>
        <v>82</v>
      </c>
      <c r="E19" s="45">
        <f t="shared" ref="E19:R19" si="1">SUM(E14:E18)</f>
        <v>72</v>
      </c>
      <c r="F19" s="45">
        <f t="shared" si="1"/>
        <v>57</v>
      </c>
      <c r="G19" s="45">
        <f t="shared" si="1"/>
        <v>81</v>
      </c>
      <c r="H19" s="45">
        <f t="shared" si="1"/>
        <v>57</v>
      </c>
      <c r="I19" s="45">
        <f t="shared" si="1"/>
        <v>51</v>
      </c>
      <c r="J19" s="45">
        <f t="shared" si="1"/>
        <v>69</v>
      </c>
      <c r="K19" s="45">
        <f t="shared" si="1"/>
        <v>72</v>
      </c>
      <c r="L19" s="45">
        <f t="shared" si="1"/>
        <v>81</v>
      </c>
      <c r="M19" s="45">
        <f t="shared" si="1"/>
        <v>86</v>
      </c>
      <c r="N19" s="45">
        <f t="shared" si="1"/>
        <v>70</v>
      </c>
      <c r="O19" s="45">
        <f t="shared" si="1"/>
        <v>67</v>
      </c>
      <c r="P19" s="45">
        <f t="shared" si="1"/>
        <v>82</v>
      </c>
      <c r="Q19" s="45">
        <f t="shared" si="1"/>
        <v>89</v>
      </c>
      <c r="R19" s="45">
        <f t="shared" si="1"/>
        <v>70</v>
      </c>
      <c r="S19" s="45">
        <f>SUM(S14:S18)</f>
        <v>82</v>
      </c>
      <c r="T19" s="63">
        <f>SUM(T14:T18)</f>
        <v>73</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 sqref="X14:X18" name="Range1_1"/>
    <protectedRange sqref="Y14:Y18" name="Range1_3"/>
    <protectedRange sqref="Z14:Z18" name="Range1_4"/>
    <protectedRange sqref="AA14:AA18" name="Range1_5"/>
    <protectedRange sqref="U14:U18" name="Range1_1_1"/>
    <protectedRange sqref="V15:V18" name="Range1_6"/>
    <protectedRange sqref="V14" name="Range1_1_2"/>
    <protectedRange sqref="W14:W18" name="Range1_7"/>
    <protectedRange sqref="AB14:AB18" name="Range1_8"/>
    <protectedRange sqref="AC14:AC18" name="Range1_9"/>
  </protectedRanges>
  <mergeCells count="3">
    <mergeCell ref="U11:AJ12"/>
    <mergeCell ref="D10:T10"/>
    <mergeCell ref="C10:C13"/>
  </mergeCells>
  <phoneticPr fontId="27"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027B4-DBC7-4E4A-ABBC-63BD1B91C31B}">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76</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0.6"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15</v>
      </c>
      <c r="F14" s="37">
        <v>34</v>
      </c>
      <c r="G14" s="37">
        <v>33</v>
      </c>
      <c r="H14" s="37">
        <v>35</v>
      </c>
      <c r="I14" s="37">
        <v>30</v>
      </c>
      <c r="J14" s="37">
        <v>30</v>
      </c>
      <c r="K14" s="37">
        <v>35</v>
      </c>
      <c r="L14" s="37">
        <v>30</v>
      </c>
      <c r="M14" s="37">
        <v>9</v>
      </c>
      <c r="N14" s="37">
        <v>35</v>
      </c>
      <c r="O14" s="37">
        <v>35</v>
      </c>
      <c r="P14" s="37">
        <v>30</v>
      </c>
      <c r="Q14" s="37">
        <v>35</v>
      </c>
      <c r="R14" s="37">
        <v>15</v>
      </c>
      <c r="S14" s="37">
        <v>34</v>
      </c>
      <c r="T14" s="46">
        <f>AVERAGE(D14:S14)</f>
        <v>28.75</v>
      </c>
      <c r="U14" s="64"/>
      <c r="V14" s="64" t="s">
        <v>939</v>
      </c>
      <c r="W14" s="67" t="s">
        <v>944</v>
      </c>
      <c r="X14" s="64" t="s">
        <v>588</v>
      </c>
      <c r="Y14" s="64" t="s">
        <v>590</v>
      </c>
      <c r="Z14" s="64" t="s">
        <v>594</v>
      </c>
      <c r="AA14" s="64" t="s">
        <v>522</v>
      </c>
      <c r="AB14" s="64" t="s">
        <v>1112</v>
      </c>
      <c r="AC14" s="64"/>
      <c r="AD14" s="41"/>
      <c r="AE14" s="41" t="s">
        <v>309</v>
      </c>
      <c r="AF14" s="41"/>
      <c r="AG14" s="41"/>
      <c r="AH14" s="41" t="s">
        <v>215</v>
      </c>
      <c r="AI14" s="41" t="s">
        <v>221</v>
      </c>
      <c r="AJ14" s="41"/>
    </row>
    <row r="15" spans="1:36" s="31" customFormat="1" ht="307.2" customHeight="1" thickBot="1" x14ac:dyDescent="0.35">
      <c r="A15" s="52" t="s">
        <v>22</v>
      </c>
      <c r="B15" s="53" t="s">
        <v>23</v>
      </c>
      <c r="C15" s="58">
        <v>25</v>
      </c>
      <c r="D15" s="32">
        <v>23</v>
      </c>
      <c r="E15" s="32">
        <v>25</v>
      </c>
      <c r="F15" s="32">
        <v>25</v>
      </c>
      <c r="G15" s="32">
        <v>25</v>
      </c>
      <c r="H15" s="32">
        <v>25</v>
      </c>
      <c r="I15" s="32">
        <v>25</v>
      </c>
      <c r="J15" s="32">
        <v>25</v>
      </c>
      <c r="K15" s="32">
        <v>25</v>
      </c>
      <c r="L15" s="32">
        <v>25</v>
      </c>
      <c r="M15" s="32">
        <v>23</v>
      </c>
      <c r="N15" s="32">
        <v>25</v>
      </c>
      <c r="O15" s="32">
        <v>12</v>
      </c>
      <c r="P15" s="32">
        <v>25</v>
      </c>
      <c r="Q15" s="32">
        <v>25</v>
      </c>
      <c r="R15" s="32">
        <v>25</v>
      </c>
      <c r="S15" s="32">
        <v>25</v>
      </c>
      <c r="T15" s="46">
        <f>AVERAGE(D15:S15)</f>
        <v>23.9375</v>
      </c>
      <c r="U15" s="65" t="s">
        <v>936</v>
      </c>
      <c r="V15" s="65" t="s">
        <v>940</v>
      </c>
      <c r="W15" s="65" t="s">
        <v>945</v>
      </c>
      <c r="X15" s="65" t="s">
        <v>477</v>
      </c>
      <c r="Y15" s="65" t="s">
        <v>482</v>
      </c>
      <c r="Z15" s="65" t="s">
        <v>595</v>
      </c>
      <c r="AA15" s="65" t="s">
        <v>491</v>
      </c>
      <c r="AB15" s="65" t="s">
        <v>1113</v>
      </c>
      <c r="AC15" s="65" t="s">
        <v>1122</v>
      </c>
      <c r="AD15" s="32"/>
      <c r="AE15" s="32" t="s">
        <v>348</v>
      </c>
      <c r="AF15" s="32" t="s">
        <v>347</v>
      </c>
      <c r="AG15" s="32" t="s">
        <v>288</v>
      </c>
      <c r="AH15" s="32" t="s">
        <v>182</v>
      </c>
      <c r="AI15" s="32" t="s">
        <v>169</v>
      </c>
      <c r="AJ15" s="32" t="s">
        <v>132</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15</v>
      </c>
      <c r="T16" s="46">
        <f>AVERAGE(D16:S16)</f>
        <v>14.9375</v>
      </c>
      <c r="U16" s="66" t="s">
        <v>937</v>
      </c>
      <c r="V16" s="66" t="s">
        <v>941</v>
      </c>
      <c r="W16" s="66" t="s">
        <v>946</v>
      </c>
      <c r="X16" s="66" t="s">
        <v>589</v>
      </c>
      <c r="Y16" s="66" t="s">
        <v>591</v>
      </c>
      <c r="Z16" s="66" t="s">
        <v>596</v>
      </c>
      <c r="AA16" s="66" t="s">
        <v>599</v>
      </c>
      <c r="AB16" s="66" t="s">
        <v>1174</v>
      </c>
      <c r="AC16" s="66" t="s">
        <v>1176</v>
      </c>
      <c r="AD16" s="42"/>
      <c r="AE16" s="42" t="s">
        <v>349</v>
      </c>
      <c r="AF16" s="42"/>
      <c r="AG16" s="42" t="s">
        <v>345</v>
      </c>
      <c r="AH16" s="42" t="s">
        <v>190</v>
      </c>
      <c r="AI16" s="42" t="s">
        <v>222</v>
      </c>
      <c r="AJ16" s="42" t="s">
        <v>133</v>
      </c>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916</v>
      </c>
      <c r="V17" s="65" t="s">
        <v>942</v>
      </c>
      <c r="W17" s="65" t="s">
        <v>947</v>
      </c>
      <c r="X17" s="65" t="s">
        <v>513</v>
      </c>
      <c r="Y17" s="65" t="s">
        <v>592</v>
      </c>
      <c r="Z17" s="65" t="s">
        <v>597</v>
      </c>
      <c r="AA17" s="65" t="s">
        <v>523</v>
      </c>
      <c r="AB17" s="65" t="s">
        <v>1175</v>
      </c>
      <c r="AC17" s="65" t="s">
        <v>1177</v>
      </c>
      <c r="AD17" s="32"/>
      <c r="AE17" s="32" t="s">
        <v>326</v>
      </c>
      <c r="AF17" s="32"/>
      <c r="AG17" s="32" t="s">
        <v>346</v>
      </c>
      <c r="AH17" s="32" t="s">
        <v>191</v>
      </c>
      <c r="AI17" s="32" t="s">
        <v>223</v>
      </c>
      <c r="AJ17" s="32" t="s">
        <v>134</v>
      </c>
    </row>
    <row r="18" spans="1:36" s="31" customFormat="1" ht="132" customHeight="1" thickBot="1" x14ac:dyDescent="0.35">
      <c r="A18" s="50" t="s">
        <v>28</v>
      </c>
      <c r="B18" s="54" t="s">
        <v>29</v>
      </c>
      <c r="C18" s="36">
        <v>10</v>
      </c>
      <c r="D18" s="37">
        <v>7</v>
      </c>
      <c r="E18" s="37">
        <v>8</v>
      </c>
      <c r="F18" s="37">
        <v>5</v>
      </c>
      <c r="G18" s="37">
        <v>10</v>
      </c>
      <c r="H18" s="37">
        <v>5</v>
      </c>
      <c r="I18" s="37">
        <v>8</v>
      </c>
      <c r="J18" s="37">
        <v>10</v>
      </c>
      <c r="K18" s="37">
        <v>5</v>
      </c>
      <c r="L18" s="37">
        <v>5</v>
      </c>
      <c r="M18" s="37">
        <v>9</v>
      </c>
      <c r="N18" s="37">
        <v>10</v>
      </c>
      <c r="O18" s="37">
        <v>10</v>
      </c>
      <c r="P18" s="37">
        <v>5</v>
      </c>
      <c r="Q18" s="37">
        <v>5</v>
      </c>
      <c r="R18" s="37">
        <v>5</v>
      </c>
      <c r="S18" s="37">
        <v>10</v>
      </c>
      <c r="T18" s="46">
        <f>AVERAGE(D18:S18)</f>
        <v>7.3125</v>
      </c>
      <c r="U18" s="67" t="s">
        <v>938</v>
      </c>
      <c r="V18" s="67" t="s">
        <v>943</v>
      </c>
      <c r="W18" s="67" t="s">
        <v>948</v>
      </c>
      <c r="X18" s="67" t="s">
        <v>480</v>
      </c>
      <c r="Y18" s="67" t="s">
        <v>593</v>
      </c>
      <c r="Z18" s="67" t="s">
        <v>598</v>
      </c>
      <c r="AA18" s="67" t="s">
        <v>494</v>
      </c>
      <c r="AB18" s="67" t="s">
        <v>1146</v>
      </c>
      <c r="AC18" s="67" t="s">
        <v>1178</v>
      </c>
      <c r="AD18" s="37"/>
      <c r="AE18" s="37" t="s">
        <v>319</v>
      </c>
      <c r="AF18" s="37"/>
      <c r="AG18" s="37"/>
      <c r="AH18" s="37" t="s">
        <v>224</v>
      </c>
      <c r="AI18" s="37" t="s">
        <v>172</v>
      </c>
      <c r="AJ18" s="37" t="s">
        <v>135</v>
      </c>
    </row>
    <row r="19" spans="1:36" ht="15" customHeight="1" thickBot="1" x14ac:dyDescent="0.35">
      <c r="A19" s="11" t="s">
        <v>8</v>
      </c>
      <c r="B19" s="12"/>
      <c r="C19" s="45">
        <f t="shared" ref="C19" si="0">SUM(C14:C18)</f>
        <v>100</v>
      </c>
      <c r="D19" s="45">
        <f>SUM(D14:D18)</f>
        <v>85</v>
      </c>
      <c r="E19" s="45">
        <f t="shared" ref="E19:R19" si="1">SUM(E14:E18)</f>
        <v>78</v>
      </c>
      <c r="F19" s="45">
        <f t="shared" si="1"/>
        <v>94</v>
      </c>
      <c r="G19" s="45">
        <f t="shared" si="1"/>
        <v>98</v>
      </c>
      <c r="H19" s="45">
        <f t="shared" si="1"/>
        <v>95</v>
      </c>
      <c r="I19" s="45">
        <f t="shared" si="1"/>
        <v>93</v>
      </c>
      <c r="J19" s="45">
        <f t="shared" si="1"/>
        <v>95</v>
      </c>
      <c r="K19" s="45">
        <f t="shared" si="1"/>
        <v>95</v>
      </c>
      <c r="L19" s="45">
        <f t="shared" si="1"/>
        <v>90</v>
      </c>
      <c r="M19" s="45">
        <f t="shared" si="1"/>
        <v>69</v>
      </c>
      <c r="N19" s="45">
        <f t="shared" si="1"/>
        <v>100</v>
      </c>
      <c r="O19" s="45">
        <f t="shared" si="1"/>
        <v>87</v>
      </c>
      <c r="P19" s="45">
        <f t="shared" si="1"/>
        <v>90</v>
      </c>
      <c r="Q19" s="45">
        <f t="shared" si="1"/>
        <v>95</v>
      </c>
      <c r="R19" s="45">
        <f t="shared" si="1"/>
        <v>75</v>
      </c>
      <c r="S19" s="45">
        <f>SUM(S14:S18)</f>
        <v>99</v>
      </c>
      <c r="T19" s="63">
        <f>SUM(T14:T18)</f>
        <v>89.875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7" name="Range1_1_1"/>
    <protectedRange sqref="AA18" name="Range1_3_1"/>
    <protectedRange sqref="AA16" name="Range1_1_1_1"/>
    <protectedRange sqref="AA15" name="Range1_3_1_1"/>
    <protectedRange sqref="AA14" name="Range1_1_1_1_1"/>
    <protectedRange sqref="U14:U18" name="Range1_4"/>
    <protectedRange sqref="V14:V18" name="Range1_5"/>
    <protectedRange sqref="W14:W18" name="Range1_6"/>
    <protectedRange sqref="AB16:AB18" name="Range1_7"/>
    <protectedRange sqref="AB14" name="Range1_1_1_2"/>
    <protectedRange sqref="AB15" name="Range1_1_2"/>
    <protectedRange sqref="AC14:AC18" name="Range1_8"/>
  </protectedRanges>
  <mergeCells count="3">
    <mergeCell ref="C10:C13"/>
    <mergeCell ref="D10:T10"/>
    <mergeCell ref="U11:AJ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2487-05FA-4F96-B3E6-059CF58F76B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77</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42"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27</v>
      </c>
      <c r="E14" s="37">
        <v>32</v>
      </c>
      <c r="F14" s="37">
        <v>34</v>
      </c>
      <c r="G14" s="37">
        <v>33</v>
      </c>
      <c r="H14" s="37">
        <v>25</v>
      </c>
      <c r="I14" s="37">
        <v>23</v>
      </c>
      <c r="J14" s="37">
        <v>35</v>
      </c>
      <c r="K14" s="37">
        <v>35</v>
      </c>
      <c r="L14" s="37">
        <v>30</v>
      </c>
      <c r="M14" s="37">
        <v>30</v>
      </c>
      <c r="N14" s="37">
        <v>35</v>
      </c>
      <c r="O14" s="37">
        <v>35</v>
      </c>
      <c r="P14" s="37">
        <v>32</v>
      </c>
      <c r="Q14" s="37">
        <v>35</v>
      </c>
      <c r="R14" s="37">
        <v>30</v>
      </c>
      <c r="S14" s="37">
        <v>32</v>
      </c>
      <c r="T14" s="46">
        <f>AVERAGE(D14:S14)</f>
        <v>31.4375</v>
      </c>
      <c r="U14" s="70" t="s">
        <v>1037</v>
      </c>
      <c r="V14" s="70" t="s">
        <v>873</v>
      </c>
      <c r="W14" s="73" t="s">
        <v>1180</v>
      </c>
      <c r="X14" s="64" t="s">
        <v>600</v>
      </c>
      <c r="Y14" s="64" t="s">
        <v>578</v>
      </c>
      <c r="Z14" s="64" t="s">
        <v>504</v>
      </c>
      <c r="AA14" s="64" t="s">
        <v>604</v>
      </c>
      <c r="AB14" s="64" t="s">
        <v>1112</v>
      </c>
      <c r="AC14" s="64"/>
      <c r="AD14" s="41"/>
      <c r="AE14" s="41" t="s">
        <v>309</v>
      </c>
      <c r="AF14" s="41"/>
      <c r="AG14" s="41"/>
      <c r="AH14" s="41" t="s">
        <v>215</v>
      </c>
      <c r="AI14" s="41" t="s">
        <v>225</v>
      </c>
      <c r="AJ14" s="41"/>
    </row>
    <row r="15" spans="1:36" s="31" customFormat="1" ht="307.2" customHeight="1" thickBot="1" x14ac:dyDescent="0.35">
      <c r="A15" s="52" t="s">
        <v>22</v>
      </c>
      <c r="B15" s="53" t="s">
        <v>23</v>
      </c>
      <c r="C15" s="58">
        <v>25</v>
      </c>
      <c r="D15" s="32">
        <v>25</v>
      </c>
      <c r="E15" s="32">
        <v>25</v>
      </c>
      <c r="F15" s="32">
        <v>23</v>
      </c>
      <c r="G15" s="32">
        <v>25</v>
      </c>
      <c r="H15" s="32">
        <v>25</v>
      </c>
      <c r="I15" s="32">
        <v>25</v>
      </c>
      <c r="J15" s="32">
        <v>25</v>
      </c>
      <c r="K15" s="32">
        <v>25</v>
      </c>
      <c r="L15" s="32">
        <v>25</v>
      </c>
      <c r="M15" s="32">
        <v>24</v>
      </c>
      <c r="N15" s="32">
        <v>25</v>
      </c>
      <c r="O15" s="32">
        <v>25</v>
      </c>
      <c r="P15" s="32">
        <v>20</v>
      </c>
      <c r="Q15" s="32">
        <v>25</v>
      </c>
      <c r="R15" s="32">
        <v>25</v>
      </c>
      <c r="S15" s="32">
        <v>25</v>
      </c>
      <c r="T15" s="46">
        <f>AVERAGE(D15:S15)</f>
        <v>24.5</v>
      </c>
      <c r="U15" s="71" t="s">
        <v>962</v>
      </c>
      <c r="V15" s="71" t="s">
        <v>940</v>
      </c>
      <c r="W15" s="71" t="s">
        <v>1181</v>
      </c>
      <c r="X15" s="65" t="s">
        <v>477</v>
      </c>
      <c r="Y15" s="65" t="s">
        <v>601</v>
      </c>
      <c r="Z15" s="65" t="s">
        <v>505</v>
      </c>
      <c r="AA15" s="65" t="s">
        <v>491</v>
      </c>
      <c r="AB15" s="65" t="s">
        <v>1113</v>
      </c>
      <c r="AC15" s="65" t="s">
        <v>1185</v>
      </c>
      <c r="AD15" s="32"/>
      <c r="AE15" s="32" t="s">
        <v>348</v>
      </c>
      <c r="AF15" s="32"/>
      <c r="AG15" s="32"/>
      <c r="AH15" s="32" t="s">
        <v>182</v>
      </c>
      <c r="AI15" s="32" t="s">
        <v>169</v>
      </c>
      <c r="AJ15" s="32" t="s">
        <v>136</v>
      </c>
    </row>
    <row r="16" spans="1:36" s="31" customFormat="1" ht="134.4" customHeight="1" thickBot="1" x14ac:dyDescent="0.35">
      <c r="A16" s="50" t="s">
        <v>24</v>
      </c>
      <c r="B16" s="54" t="s">
        <v>25</v>
      </c>
      <c r="C16" s="57">
        <v>15</v>
      </c>
      <c r="D16" s="37">
        <v>15</v>
      </c>
      <c r="E16" s="37">
        <v>15</v>
      </c>
      <c r="F16" s="37">
        <v>15</v>
      </c>
      <c r="G16" s="37">
        <v>15</v>
      </c>
      <c r="H16" s="37">
        <v>15</v>
      </c>
      <c r="I16" s="37">
        <v>15</v>
      </c>
      <c r="J16" s="37"/>
      <c r="K16" s="37">
        <v>15</v>
      </c>
      <c r="L16" s="37">
        <v>15</v>
      </c>
      <c r="M16" s="37">
        <v>14</v>
      </c>
      <c r="N16" s="37">
        <v>15</v>
      </c>
      <c r="O16" s="37">
        <v>15</v>
      </c>
      <c r="P16" s="37">
        <v>15</v>
      </c>
      <c r="Q16" s="37">
        <v>15</v>
      </c>
      <c r="R16" s="37">
        <v>15</v>
      </c>
      <c r="S16" s="37">
        <v>14</v>
      </c>
      <c r="T16" s="46">
        <f>AVERAGE(D16:S16)</f>
        <v>14.866666666666667</v>
      </c>
      <c r="U16" s="72" t="s">
        <v>916</v>
      </c>
      <c r="V16" s="72" t="s">
        <v>941</v>
      </c>
      <c r="W16" s="72" t="s">
        <v>1182</v>
      </c>
      <c r="X16" s="66" t="s">
        <v>555</v>
      </c>
      <c r="Y16" s="66" t="s">
        <v>591</v>
      </c>
      <c r="Z16" s="66" t="s">
        <v>596</v>
      </c>
      <c r="AA16" s="66" t="s">
        <v>587</v>
      </c>
      <c r="AB16" s="66" t="s">
        <v>1184</v>
      </c>
      <c r="AC16" s="66" t="s">
        <v>1186</v>
      </c>
      <c r="AD16" s="42"/>
      <c r="AE16" s="42" t="s">
        <v>349</v>
      </c>
      <c r="AF16" s="42"/>
      <c r="AG16" s="42" t="s">
        <v>350</v>
      </c>
      <c r="AH16" s="42" t="s">
        <v>190</v>
      </c>
      <c r="AI16" s="42" t="s">
        <v>226</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71" t="s">
        <v>218</v>
      </c>
      <c r="V17" s="71" t="s">
        <v>218</v>
      </c>
      <c r="W17" s="71" t="s">
        <v>1183</v>
      </c>
      <c r="X17" s="65" t="s">
        <v>513</v>
      </c>
      <c r="Y17" s="65" t="s">
        <v>602</v>
      </c>
      <c r="Z17" s="65" t="s">
        <v>597</v>
      </c>
      <c r="AA17" s="65" t="s">
        <v>523</v>
      </c>
      <c r="AB17" s="65" t="s">
        <v>1184</v>
      </c>
      <c r="AC17" s="65" t="s">
        <v>1187</v>
      </c>
      <c r="AD17" s="32"/>
      <c r="AE17" s="32" t="s">
        <v>326</v>
      </c>
      <c r="AF17" s="32"/>
      <c r="AG17" s="32" t="s">
        <v>351</v>
      </c>
      <c r="AH17" s="32" t="s">
        <v>191</v>
      </c>
      <c r="AI17" s="32" t="s">
        <v>227</v>
      </c>
      <c r="AJ17" s="32" t="s">
        <v>137</v>
      </c>
    </row>
    <row r="18" spans="1:36" s="31" customFormat="1" ht="132" customHeight="1" thickBot="1" x14ac:dyDescent="0.35">
      <c r="A18" s="50" t="s">
        <v>28</v>
      </c>
      <c r="B18" s="54" t="s">
        <v>29</v>
      </c>
      <c r="C18" s="36">
        <v>10</v>
      </c>
      <c r="D18" s="37">
        <v>7</v>
      </c>
      <c r="E18" s="37">
        <v>5</v>
      </c>
      <c r="F18" s="37">
        <v>0</v>
      </c>
      <c r="G18" s="37">
        <v>10</v>
      </c>
      <c r="H18" s="37">
        <v>0</v>
      </c>
      <c r="I18" s="37">
        <v>3</v>
      </c>
      <c r="J18" s="37">
        <v>10</v>
      </c>
      <c r="K18" s="37">
        <v>0</v>
      </c>
      <c r="L18" s="37">
        <v>0</v>
      </c>
      <c r="M18" s="37">
        <v>9</v>
      </c>
      <c r="N18" s="37">
        <v>10</v>
      </c>
      <c r="O18" s="37">
        <v>10</v>
      </c>
      <c r="P18" s="37">
        <v>10</v>
      </c>
      <c r="Q18" s="37">
        <v>0</v>
      </c>
      <c r="R18" s="37">
        <v>0</v>
      </c>
      <c r="S18" s="37">
        <v>0</v>
      </c>
      <c r="T18" s="46">
        <f>AVERAGE(D18:S18)</f>
        <v>4.625</v>
      </c>
      <c r="U18" s="73" t="s">
        <v>1038</v>
      </c>
      <c r="V18" s="73" t="s">
        <v>1179</v>
      </c>
      <c r="W18" s="73" t="s">
        <v>913</v>
      </c>
      <c r="X18" s="67" t="s">
        <v>480</v>
      </c>
      <c r="Y18" s="67" t="s">
        <v>581</v>
      </c>
      <c r="Z18" s="67" t="s">
        <v>603</v>
      </c>
      <c r="AA18" s="67" t="s">
        <v>494</v>
      </c>
      <c r="AB18" s="67" t="s">
        <v>1153</v>
      </c>
      <c r="AC18" s="67" t="s">
        <v>1188</v>
      </c>
      <c r="AD18" s="37"/>
      <c r="AE18" s="37" t="s">
        <v>319</v>
      </c>
      <c r="AF18" s="37"/>
      <c r="AG18" s="37" t="s">
        <v>289</v>
      </c>
      <c r="AH18" s="37" t="s">
        <v>198</v>
      </c>
      <c r="AI18" s="37" t="s">
        <v>196</v>
      </c>
      <c r="AJ18" s="37" t="s">
        <v>138</v>
      </c>
    </row>
    <row r="19" spans="1:36" ht="15" customHeight="1" thickBot="1" x14ac:dyDescent="0.35">
      <c r="A19" s="11" t="s">
        <v>8</v>
      </c>
      <c r="B19" s="12"/>
      <c r="C19" s="45">
        <f t="shared" ref="C19" si="0">SUM(C14:C18)</f>
        <v>100</v>
      </c>
      <c r="D19" s="45">
        <f>SUM(D14:D18)</f>
        <v>89</v>
      </c>
      <c r="E19" s="45">
        <f t="shared" ref="E19:R19" si="1">SUM(E14:E18)</f>
        <v>92</v>
      </c>
      <c r="F19" s="45">
        <f t="shared" si="1"/>
        <v>87</v>
      </c>
      <c r="G19" s="45">
        <f t="shared" si="1"/>
        <v>98</v>
      </c>
      <c r="H19" s="45">
        <f t="shared" si="1"/>
        <v>80</v>
      </c>
      <c r="I19" s="45">
        <f t="shared" si="1"/>
        <v>81</v>
      </c>
      <c r="J19" s="45">
        <f t="shared" si="1"/>
        <v>85</v>
      </c>
      <c r="K19" s="45">
        <f t="shared" si="1"/>
        <v>90</v>
      </c>
      <c r="L19" s="45">
        <f t="shared" si="1"/>
        <v>85</v>
      </c>
      <c r="M19" s="45">
        <f t="shared" si="1"/>
        <v>91</v>
      </c>
      <c r="N19" s="45">
        <f t="shared" si="1"/>
        <v>100</v>
      </c>
      <c r="O19" s="45">
        <f t="shared" si="1"/>
        <v>100</v>
      </c>
      <c r="P19" s="45">
        <f t="shared" si="1"/>
        <v>92</v>
      </c>
      <c r="Q19" s="45">
        <f t="shared" si="1"/>
        <v>90</v>
      </c>
      <c r="R19" s="45">
        <f t="shared" si="1"/>
        <v>85</v>
      </c>
      <c r="S19" s="45">
        <f>SUM(S14:S18)</f>
        <v>86</v>
      </c>
      <c r="T19" s="63">
        <f>SUM(T14:T18)</f>
        <v>90.366666666666674</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1"/>
    <protectedRange sqref="Z14:Z18" name="Range1_2"/>
    <protectedRange sqref="AA17" name="Range1_1_1"/>
    <protectedRange sqref="AA18" name="Range1_3"/>
    <protectedRange sqref="AA16" name="Range1_1_1_1"/>
    <protectedRange sqref="AA15" name="Range1_3_1"/>
    <protectedRange sqref="AA14" name="Range1_1_1_1_1"/>
    <protectedRange sqref="AB14:AB18" name="Range1_4"/>
    <protectedRange sqref="AC14:AC18" name="Range1_5"/>
  </protectedRanges>
  <mergeCells count="3">
    <mergeCell ref="C10:C13"/>
    <mergeCell ref="D10:T10"/>
    <mergeCell ref="U11:AJ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08EB-E0BF-41BE-B6E7-ED9FDC3981E7}">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78</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9"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35</v>
      </c>
      <c r="F14" s="37">
        <v>32</v>
      </c>
      <c r="G14" s="37">
        <v>30</v>
      </c>
      <c r="H14" s="37">
        <v>25</v>
      </c>
      <c r="I14" s="37">
        <v>23</v>
      </c>
      <c r="J14" s="37">
        <v>30</v>
      </c>
      <c r="K14" s="37">
        <v>35</v>
      </c>
      <c r="L14" s="37">
        <v>29</v>
      </c>
      <c r="M14" s="37">
        <v>33</v>
      </c>
      <c r="N14" s="37">
        <v>35</v>
      </c>
      <c r="O14" s="37">
        <v>35</v>
      </c>
      <c r="P14" s="37">
        <v>35</v>
      </c>
      <c r="Q14" s="37">
        <v>35</v>
      </c>
      <c r="R14" s="37">
        <v>35</v>
      </c>
      <c r="S14" s="37">
        <v>33</v>
      </c>
      <c r="T14" s="46">
        <f>AVERAGE(D14:S14)</f>
        <v>31.5625</v>
      </c>
      <c r="U14" s="64" t="s">
        <v>949</v>
      </c>
      <c r="V14" s="64" t="s">
        <v>953</v>
      </c>
      <c r="W14" s="67" t="s">
        <v>956</v>
      </c>
      <c r="X14" s="64" t="s">
        <v>476</v>
      </c>
      <c r="Y14" s="64" t="s">
        <v>606</v>
      </c>
      <c r="Z14" s="64" t="s">
        <v>609</v>
      </c>
      <c r="AA14" s="64" t="s">
        <v>610</v>
      </c>
      <c r="AB14" s="64" t="s">
        <v>1112</v>
      </c>
      <c r="AC14" s="64"/>
      <c r="AD14" s="41"/>
      <c r="AE14" s="41" t="s">
        <v>309</v>
      </c>
      <c r="AF14" s="41" t="s">
        <v>356</v>
      </c>
      <c r="AG14" s="41" t="s">
        <v>352</v>
      </c>
      <c r="AH14" s="41" t="s">
        <v>215</v>
      </c>
      <c r="AI14" s="41" t="s">
        <v>228</v>
      </c>
      <c r="AJ14" s="41"/>
    </row>
    <row r="15" spans="1:36" s="31" customFormat="1" ht="307.2" customHeight="1" thickBot="1" x14ac:dyDescent="0.35">
      <c r="A15" s="52" t="s">
        <v>22</v>
      </c>
      <c r="B15" s="53" t="s">
        <v>23</v>
      </c>
      <c r="C15" s="58">
        <v>25</v>
      </c>
      <c r="D15" s="32">
        <v>25</v>
      </c>
      <c r="E15" s="32">
        <v>25</v>
      </c>
      <c r="F15" s="32">
        <v>22</v>
      </c>
      <c r="G15" s="32">
        <v>25</v>
      </c>
      <c r="H15" s="32">
        <v>25</v>
      </c>
      <c r="I15" s="32">
        <v>25</v>
      </c>
      <c r="J15" s="32">
        <v>25</v>
      </c>
      <c r="K15" s="32">
        <v>25</v>
      </c>
      <c r="L15" s="32">
        <v>25</v>
      </c>
      <c r="M15" s="32">
        <v>24</v>
      </c>
      <c r="N15" s="32">
        <v>25</v>
      </c>
      <c r="O15" s="32">
        <v>25</v>
      </c>
      <c r="P15" s="32">
        <v>25</v>
      </c>
      <c r="Q15" s="32">
        <v>25</v>
      </c>
      <c r="R15" s="32">
        <v>25</v>
      </c>
      <c r="S15" s="32">
        <v>25</v>
      </c>
      <c r="T15" s="46">
        <f>AVERAGE(D15:S15)</f>
        <v>24.75</v>
      </c>
      <c r="U15" s="65" t="s">
        <v>950</v>
      </c>
      <c r="V15" s="65" t="s">
        <v>901</v>
      </c>
      <c r="W15" s="65" t="s">
        <v>957</v>
      </c>
      <c r="X15" s="65" t="s">
        <v>605</v>
      </c>
      <c r="Y15" s="65" t="s">
        <v>482</v>
      </c>
      <c r="Z15" s="65" t="s">
        <v>505</v>
      </c>
      <c r="AA15" s="65" t="s">
        <v>491</v>
      </c>
      <c r="AB15" s="65" t="s">
        <v>1113</v>
      </c>
      <c r="AC15" s="65" t="s">
        <v>1141</v>
      </c>
      <c r="AD15" s="32"/>
      <c r="AE15" s="32" t="s">
        <v>348</v>
      </c>
      <c r="AF15" s="32" t="s">
        <v>357</v>
      </c>
      <c r="AG15" s="32" t="s">
        <v>288</v>
      </c>
      <c r="AH15" s="32" t="s">
        <v>182</v>
      </c>
      <c r="AI15" s="32" t="s">
        <v>169</v>
      </c>
      <c r="AJ15" s="32" t="s">
        <v>139</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14</v>
      </c>
      <c r="T16" s="46">
        <f>AVERAGE(D16:S16)</f>
        <v>14.875</v>
      </c>
      <c r="U16" s="66" t="s">
        <v>937</v>
      </c>
      <c r="V16" s="66" t="s">
        <v>902</v>
      </c>
      <c r="W16" s="66" t="s">
        <v>958</v>
      </c>
      <c r="X16" s="66" t="s">
        <v>555</v>
      </c>
      <c r="Y16" s="66" t="s">
        <v>591</v>
      </c>
      <c r="Z16" s="66" t="s">
        <v>596</v>
      </c>
      <c r="AA16" s="66" t="s">
        <v>599</v>
      </c>
      <c r="AB16" s="66" t="s">
        <v>1189</v>
      </c>
      <c r="AC16" s="66" t="s">
        <v>1190</v>
      </c>
      <c r="AD16" s="42"/>
      <c r="AE16" s="42" t="s">
        <v>349</v>
      </c>
      <c r="AF16" s="42" t="s">
        <v>358</v>
      </c>
      <c r="AG16" s="42" t="s">
        <v>353</v>
      </c>
      <c r="AH16" s="42" t="s">
        <v>190</v>
      </c>
      <c r="AI16" s="42" t="s">
        <v>222</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951</v>
      </c>
      <c r="V17" s="65" t="s">
        <v>954</v>
      </c>
      <c r="W17" s="65" t="s">
        <v>959</v>
      </c>
      <c r="X17" s="65" t="s">
        <v>513</v>
      </c>
      <c r="Y17" s="65" t="s">
        <v>607</v>
      </c>
      <c r="Z17" s="65" t="s">
        <v>597</v>
      </c>
      <c r="AA17" s="65" t="s">
        <v>523</v>
      </c>
      <c r="AB17" s="65" t="s">
        <v>1189</v>
      </c>
      <c r="AC17" s="65" t="s">
        <v>1191</v>
      </c>
      <c r="AD17" s="32"/>
      <c r="AE17" s="32" t="s">
        <v>326</v>
      </c>
      <c r="AF17" s="32" t="s">
        <v>359</v>
      </c>
      <c r="AG17" s="32" t="s">
        <v>354</v>
      </c>
      <c r="AH17" s="32" t="s">
        <v>191</v>
      </c>
      <c r="AI17" s="32" t="s">
        <v>222</v>
      </c>
      <c r="AJ17" s="32"/>
    </row>
    <row r="18" spans="1:36" s="31" customFormat="1" ht="132" customHeight="1" thickBot="1" x14ac:dyDescent="0.35">
      <c r="A18" s="50" t="s">
        <v>28</v>
      </c>
      <c r="B18" s="54" t="s">
        <v>29</v>
      </c>
      <c r="C18" s="36">
        <v>10</v>
      </c>
      <c r="D18" s="37">
        <v>7</v>
      </c>
      <c r="E18" s="37">
        <v>5</v>
      </c>
      <c r="F18" s="37">
        <v>0</v>
      </c>
      <c r="G18" s="37">
        <v>10</v>
      </c>
      <c r="H18" s="37">
        <v>5</v>
      </c>
      <c r="I18" s="37">
        <v>3</v>
      </c>
      <c r="J18" s="37">
        <v>5</v>
      </c>
      <c r="K18" s="37">
        <v>5</v>
      </c>
      <c r="L18" s="37">
        <v>0</v>
      </c>
      <c r="M18" s="37">
        <v>9</v>
      </c>
      <c r="N18" s="37">
        <v>10</v>
      </c>
      <c r="O18" s="37">
        <v>10</v>
      </c>
      <c r="P18" s="37">
        <v>10</v>
      </c>
      <c r="Q18" s="37">
        <v>0</v>
      </c>
      <c r="R18" s="37">
        <v>5</v>
      </c>
      <c r="S18" s="37">
        <v>8</v>
      </c>
      <c r="T18" s="46">
        <f>AVERAGE(D18:S18)</f>
        <v>5.75</v>
      </c>
      <c r="U18" s="67" t="s">
        <v>952</v>
      </c>
      <c r="V18" s="67" t="s">
        <v>955</v>
      </c>
      <c r="W18" s="67" t="s">
        <v>960</v>
      </c>
      <c r="X18" s="67" t="s">
        <v>480</v>
      </c>
      <c r="Y18" s="67" t="s">
        <v>608</v>
      </c>
      <c r="Z18" s="67" t="s">
        <v>603</v>
      </c>
      <c r="AA18" s="67" t="s">
        <v>611</v>
      </c>
      <c r="AB18" s="67" t="s">
        <v>1146</v>
      </c>
      <c r="AC18" s="67" t="s">
        <v>1192</v>
      </c>
      <c r="AD18" s="37"/>
      <c r="AE18" s="37" t="s">
        <v>319</v>
      </c>
      <c r="AF18" s="37" t="s">
        <v>360</v>
      </c>
      <c r="AG18" s="37" t="s">
        <v>355</v>
      </c>
      <c r="AH18" s="37" t="s">
        <v>198</v>
      </c>
      <c r="AI18" s="37" t="s">
        <v>201</v>
      </c>
      <c r="AJ18" s="37"/>
    </row>
    <row r="19" spans="1:36" ht="15" customHeight="1" thickBot="1" x14ac:dyDescent="0.35">
      <c r="A19" s="11" t="s">
        <v>8</v>
      </c>
      <c r="B19" s="12"/>
      <c r="C19" s="45">
        <f t="shared" ref="C19" si="0">SUM(C14:C18)</f>
        <v>100</v>
      </c>
      <c r="D19" s="45">
        <f>SUM(D14:D18)</f>
        <v>87</v>
      </c>
      <c r="E19" s="45">
        <f t="shared" ref="E19:R19" si="1">SUM(E14:E18)</f>
        <v>95</v>
      </c>
      <c r="F19" s="45">
        <f t="shared" si="1"/>
        <v>84</v>
      </c>
      <c r="G19" s="45">
        <f t="shared" si="1"/>
        <v>95</v>
      </c>
      <c r="H19" s="45">
        <f t="shared" si="1"/>
        <v>85</v>
      </c>
      <c r="I19" s="45">
        <f t="shared" si="1"/>
        <v>81</v>
      </c>
      <c r="J19" s="45">
        <f t="shared" si="1"/>
        <v>90</v>
      </c>
      <c r="K19" s="45">
        <f t="shared" si="1"/>
        <v>95</v>
      </c>
      <c r="L19" s="45">
        <f t="shared" si="1"/>
        <v>84</v>
      </c>
      <c r="M19" s="45">
        <f t="shared" si="1"/>
        <v>94</v>
      </c>
      <c r="N19" s="45">
        <f t="shared" si="1"/>
        <v>100</v>
      </c>
      <c r="O19" s="45">
        <f t="shared" si="1"/>
        <v>100</v>
      </c>
      <c r="P19" s="45">
        <f t="shared" si="1"/>
        <v>100</v>
      </c>
      <c r="Q19" s="45">
        <f t="shared" si="1"/>
        <v>90</v>
      </c>
      <c r="R19" s="45">
        <f t="shared" si="1"/>
        <v>95</v>
      </c>
      <c r="S19" s="45">
        <f>SUM(S14:S18)</f>
        <v>94</v>
      </c>
      <c r="T19" s="63">
        <f>SUM(T14:T18)</f>
        <v>91.8125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7" name="Range1_1_2"/>
    <protectedRange sqref="AA18" name="Range1_3_2"/>
    <protectedRange sqref="AA16" name="Range1_1_1_1"/>
    <protectedRange sqref="AA15" name="Range1_3_1_1"/>
    <protectedRange sqref="AA14" name="Range1_1_1_1_1_1"/>
    <protectedRange sqref="U14:U18" name="Range1_4"/>
    <protectedRange sqref="V17:V18" name="Range1_5"/>
    <protectedRange sqref="V16" name="Range1_1_1"/>
    <protectedRange sqref="V14" name="Range1_1_2_1"/>
    <protectedRange sqref="V15" name="Range1_1_1_1_1"/>
    <protectedRange sqref="W14:W18" name="Range1_6"/>
    <protectedRange sqref="AB14:AB18" name="Range1_7"/>
    <protectedRange sqref="AC14:AC18" name="Range1_8"/>
  </protectedRanges>
  <mergeCells count="3">
    <mergeCell ref="C10:C13"/>
    <mergeCell ref="D10:T10"/>
    <mergeCell ref="U11:AJ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B173-C5C2-408A-AAEA-4135BEC18196}">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79</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4.799999999999997"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20</v>
      </c>
      <c r="E14" s="37">
        <v>25</v>
      </c>
      <c r="F14" s="37">
        <v>34</v>
      </c>
      <c r="G14" s="37">
        <v>17</v>
      </c>
      <c r="H14" s="37">
        <v>15</v>
      </c>
      <c r="I14" s="37">
        <v>17</v>
      </c>
      <c r="J14" s="37">
        <v>30</v>
      </c>
      <c r="K14" s="37">
        <v>35</v>
      </c>
      <c r="L14" s="37">
        <v>15</v>
      </c>
      <c r="M14" s="37">
        <v>30</v>
      </c>
      <c r="N14" s="37">
        <v>20</v>
      </c>
      <c r="O14" s="37">
        <v>30</v>
      </c>
      <c r="P14" s="37">
        <v>20</v>
      </c>
      <c r="Q14" s="37">
        <v>30</v>
      </c>
      <c r="R14" s="37">
        <v>25</v>
      </c>
      <c r="S14" s="37">
        <v>28</v>
      </c>
      <c r="T14" s="46">
        <f>AVERAGE(D14:S14)</f>
        <v>24.4375</v>
      </c>
      <c r="U14" s="64" t="s">
        <v>961</v>
      </c>
      <c r="V14" s="64" t="s">
        <v>965</v>
      </c>
      <c r="W14" s="64" t="s">
        <v>969</v>
      </c>
      <c r="X14" s="64" t="s">
        <v>495</v>
      </c>
      <c r="Y14" s="64" t="s">
        <v>615</v>
      </c>
      <c r="Z14" s="64" t="s">
        <v>485</v>
      </c>
      <c r="AA14" s="64" t="s">
        <v>522</v>
      </c>
      <c r="AB14" s="64" t="s">
        <v>1112</v>
      </c>
      <c r="AC14" s="64"/>
      <c r="AD14" s="41"/>
      <c r="AE14" s="64" t="s">
        <v>367</v>
      </c>
      <c r="AF14" s="64" t="s">
        <v>363</v>
      </c>
      <c r="AG14" s="64"/>
      <c r="AH14" s="41" t="s">
        <v>215</v>
      </c>
      <c r="AI14" s="41" t="s">
        <v>229</v>
      </c>
      <c r="AJ14" s="41"/>
    </row>
    <row r="15" spans="1:36" s="31" customFormat="1" ht="307.2" customHeight="1" thickBot="1" x14ac:dyDescent="0.35">
      <c r="A15" s="52" t="s">
        <v>22</v>
      </c>
      <c r="B15" s="53" t="s">
        <v>23</v>
      </c>
      <c r="C15" s="58">
        <v>25</v>
      </c>
      <c r="D15" s="32">
        <v>25</v>
      </c>
      <c r="E15" s="32">
        <v>23</v>
      </c>
      <c r="F15" s="32">
        <v>12</v>
      </c>
      <c r="G15" s="32">
        <v>11</v>
      </c>
      <c r="H15" s="32">
        <v>12</v>
      </c>
      <c r="I15" s="32">
        <v>15</v>
      </c>
      <c r="J15" s="32">
        <v>25</v>
      </c>
      <c r="K15" s="32">
        <v>12</v>
      </c>
      <c r="L15" s="32">
        <v>25</v>
      </c>
      <c r="M15" s="32">
        <v>20</v>
      </c>
      <c r="N15" s="32">
        <v>10</v>
      </c>
      <c r="O15" s="32">
        <v>12</v>
      </c>
      <c r="P15" s="32">
        <v>12</v>
      </c>
      <c r="Q15" s="32">
        <v>25</v>
      </c>
      <c r="R15" s="32">
        <v>25</v>
      </c>
      <c r="S15" s="32">
        <v>24</v>
      </c>
      <c r="T15" s="46">
        <f>AVERAGE(D15:S15)</f>
        <v>18</v>
      </c>
      <c r="U15" s="65" t="s">
        <v>962</v>
      </c>
      <c r="V15" s="65" t="s">
        <v>966</v>
      </c>
      <c r="W15" s="68" t="s">
        <v>970</v>
      </c>
      <c r="X15" s="65" t="s">
        <v>612</v>
      </c>
      <c r="Y15" s="65" t="s">
        <v>616</v>
      </c>
      <c r="Z15" s="65" t="s">
        <v>619</v>
      </c>
      <c r="AA15" s="65" t="s">
        <v>621</v>
      </c>
      <c r="AB15" s="65" t="s">
        <v>1193</v>
      </c>
      <c r="AC15" s="65" t="s">
        <v>1196</v>
      </c>
      <c r="AD15" s="32"/>
      <c r="AE15" s="65" t="s">
        <v>368</v>
      </c>
      <c r="AF15" s="65" t="s">
        <v>364</v>
      </c>
      <c r="AG15" s="65"/>
      <c r="AH15" s="32" t="s">
        <v>182</v>
      </c>
      <c r="AI15" s="32" t="s">
        <v>169</v>
      </c>
      <c r="AJ15" s="32"/>
    </row>
    <row r="16" spans="1:36" s="31" customFormat="1" ht="134.4" customHeight="1" thickBot="1" x14ac:dyDescent="0.35">
      <c r="A16" s="50" t="s">
        <v>24</v>
      </c>
      <c r="B16" s="54" t="s">
        <v>25</v>
      </c>
      <c r="C16" s="57">
        <v>15</v>
      </c>
      <c r="D16" s="37">
        <v>10</v>
      </c>
      <c r="E16" s="37">
        <v>15</v>
      </c>
      <c r="F16" s="37">
        <v>7</v>
      </c>
      <c r="G16" s="37">
        <v>5</v>
      </c>
      <c r="H16" s="37">
        <v>7</v>
      </c>
      <c r="I16" s="37">
        <v>5</v>
      </c>
      <c r="J16" s="37">
        <v>10</v>
      </c>
      <c r="K16" s="37">
        <v>15</v>
      </c>
      <c r="L16" s="37">
        <v>15</v>
      </c>
      <c r="M16" s="37">
        <v>14</v>
      </c>
      <c r="N16" s="37">
        <v>7</v>
      </c>
      <c r="O16" s="37">
        <v>15</v>
      </c>
      <c r="P16" s="37">
        <v>10</v>
      </c>
      <c r="Q16" s="37">
        <v>15</v>
      </c>
      <c r="R16" s="37">
        <v>15</v>
      </c>
      <c r="S16" s="37">
        <v>13</v>
      </c>
      <c r="T16" s="46">
        <f>AVERAGE(D16:S16)</f>
        <v>11.125</v>
      </c>
      <c r="U16" s="66" t="s">
        <v>963</v>
      </c>
      <c r="V16" s="66" t="s">
        <v>967</v>
      </c>
      <c r="W16" s="69" t="s">
        <v>971</v>
      </c>
      <c r="X16" s="66" t="s">
        <v>613</v>
      </c>
      <c r="Y16" s="66" t="s">
        <v>617</v>
      </c>
      <c r="Z16" s="66" t="s">
        <v>325</v>
      </c>
      <c r="AA16" s="66" t="s">
        <v>622</v>
      </c>
      <c r="AB16" s="66" t="s">
        <v>1194</v>
      </c>
      <c r="AC16" s="66" t="s">
        <v>1197</v>
      </c>
      <c r="AD16" s="42"/>
      <c r="AE16" s="66"/>
      <c r="AF16" s="66" t="s">
        <v>365</v>
      </c>
      <c r="AG16" s="66"/>
      <c r="AH16" s="42" t="s">
        <v>190</v>
      </c>
      <c r="AI16" s="42" t="s">
        <v>230</v>
      </c>
      <c r="AJ16" s="42"/>
    </row>
    <row r="17" spans="1:36" s="31" customFormat="1" ht="115.8" customHeight="1" thickBot="1" x14ac:dyDescent="0.35">
      <c r="A17" s="52" t="s">
        <v>26</v>
      </c>
      <c r="B17" s="53" t="s">
        <v>27</v>
      </c>
      <c r="C17" s="58">
        <v>15</v>
      </c>
      <c r="D17" s="32">
        <v>15</v>
      </c>
      <c r="E17" s="32">
        <v>15</v>
      </c>
      <c r="F17" s="32">
        <v>15</v>
      </c>
      <c r="G17" s="32">
        <v>0</v>
      </c>
      <c r="H17" s="32">
        <v>0</v>
      </c>
      <c r="I17" s="32">
        <v>0</v>
      </c>
      <c r="J17" s="32">
        <v>15</v>
      </c>
      <c r="K17" s="32">
        <v>0</v>
      </c>
      <c r="L17" s="32">
        <v>15</v>
      </c>
      <c r="M17" s="32">
        <v>14</v>
      </c>
      <c r="N17" s="32">
        <v>0</v>
      </c>
      <c r="O17" s="32">
        <v>15</v>
      </c>
      <c r="P17" s="32">
        <v>15</v>
      </c>
      <c r="Q17" s="32">
        <v>15</v>
      </c>
      <c r="R17" s="32">
        <v>15</v>
      </c>
      <c r="S17" s="32">
        <v>14</v>
      </c>
      <c r="T17" s="46">
        <f>AVERAGE(D17:S17)</f>
        <v>10.1875</v>
      </c>
      <c r="U17" s="65" t="s">
        <v>916</v>
      </c>
      <c r="V17" s="65" t="s">
        <v>218</v>
      </c>
      <c r="W17" s="65" t="s">
        <v>638</v>
      </c>
      <c r="X17" s="65" t="s">
        <v>614</v>
      </c>
      <c r="Y17" s="65" t="s">
        <v>618</v>
      </c>
      <c r="Z17" s="65" t="s">
        <v>620</v>
      </c>
      <c r="AA17" s="65" t="s">
        <v>623</v>
      </c>
      <c r="AB17" s="65" t="s">
        <v>1195</v>
      </c>
      <c r="AC17" s="65" t="s">
        <v>558</v>
      </c>
      <c r="AD17" s="32"/>
      <c r="AE17" s="65" t="s">
        <v>369</v>
      </c>
      <c r="AF17" s="65" t="s">
        <v>218</v>
      </c>
      <c r="AG17" s="65" t="s">
        <v>361</v>
      </c>
      <c r="AH17" s="32" t="s">
        <v>191</v>
      </c>
      <c r="AI17" s="32" t="s">
        <v>231</v>
      </c>
      <c r="AJ17" s="32"/>
    </row>
    <row r="18" spans="1:36" s="31" customFormat="1" ht="132" customHeight="1" thickBot="1" x14ac:dyDescent="0.35">
      <c r="A18" s="50" t="s">
        <v>28</v>
      </c>
      <c r="B18" s="54" t="s">
        <v>29</v>
      </c>
      <c r="C18" s="36">
        <v>10</v>
      </c>
      <c r="D18" s="37">
        <v>5</v>
      </c>
      <c r="E18" s="37">
        <v>0</v>
      </c>
      <c r="F18" s="37">
        <v>0</v>
      </c>
      <c r="G18" s="37">
        <v>0</v>
      </c>
      <c r="H18" s="37">
        <v>0</v>
      </c>
      <c r="I18" s="37">
        <v>3</v>
      </c>
      <c r="J18" s="37">
        <v>10</v>
      </c>
      <c r="K18" s="37">
        <v>0</v>
      </c>
      <c r="L18" s="37">
        <v>0</v>
      </c>
      <c r="M18" s="37">
        <v>8</v>
      </c>
      <c r="N18" s="37">
        <v>0</v>
      </c>
      <c r="O18" s="37">
        <v>10</v>
      </c>
      <c r="P18" s="37">
        <v>10</v>
      </c>
      <c r="Q18" s="37">
        <v>0</v>
      </c>
      <c r="R18" s="37">
        <v>0</v>
      </c>
      <c r="S18" s="37">
        <v>0</v>
      </c>
      <c r="T18" s="46">
        <f>AVERAGE(D18:S18)</f>
        <v>2.875</v>
      </c>
      <c r="U18" s="67" t="s">
        <v>964</v>
      </c>
      <c r="V18" s="67" t="s">
        <v>968</v>
      </c>
      <c r="W18" s="67" t="s">
        <v>972</v>
      </c>
      <c r="X18" s="67" t="s">
        <v>196</v>
      </c>
      <c r="Y18" s="67" t="s">
        <v>581</v>
      </c>
      <c r="Z18" s="67" t="s">
        <v>603</v>
      </c>
      <c r="AA18" s="67" t="s">
        <v>624</v>
      </c>
      <c r="AB18" s="67" t="s">
        <v>1153</v>
      </c>
      <c r="AC18" s="67" t="s">
        <v>1198</v>
      </c>
      <c r="AD18" s="37"/>
      <c r="AE18" s="67" t="s">
        <v>370</v>
      </c>
      <c r="AF18" s="67" t="s">
        <v>366</v>
      </c>
      <c r="AG18" s="67" t="s">
        <v>362</v>
      </c>
      <c r="AH18" s="37" t="s">
        <v>198</v>
      </c>
      <c r="AI18" s="37" t="s">
        <v>196</v>
      </c>
      <c r="AJ18" s="37" t="s">
        <v>138</v>
      </c>
    </row>
    <row r="19" spans="1:36" ht="15" customHeight="1" thickBot="1" x14ac:dyDescent="0.35">
      <c r="A19" s="11" t="s">
        <v>8</v>
      </c>
      <c r="B19" s="12"/>
      <c r="C19" s="45">
        <f t="shared" ref="C19" si="0">SUM(C14:C18)</f>
        <v>100</v>
      </c>
      <c r="D19" s="45">
        <f>SUM(D14:D18)</f>
        <v>75</v>
      </c>
      <c r="E19" s="45">
        <f t="shared" ref="E19:R19" si="1">SUM(E14:E18)</f>
        <v>78</v>
      </c>
      <c r="F19" s="45">
        <f t="shared" si="1"/>
        <v>68</v>
      </c>
      <c r="G19" s="45">
        <f t="shared" si="1"/>
        <v>33</v>
      </c>
      <c r="H19" s="45">
        <f t="shared" si="1"/>
        <v>34</v>
      </c>
      <c r="I19" s="45">
        <f t="shared" si="1"/>
        <v>40</v>
      </c>
      <c r="J19" s="45">
        <f t="shared" si="1"/>
        <v>90</v>
      </c>
      <c r="K19" s="45">
        <f t="shared" si="1"/>
        <v>62</v>
      </c>
      <c r="L19" s="45">
        <f t="shared" si="1"/>
        <v>70</v>
      </c>
      <c r="M19" s="45">
        <f t="shared" si="1"/>
        <v>86</v>
      </c>
      <c r="N19" s="45">
        <f t="shared" si="1"/>
        <v>37</v>
      </c>
      <c r="O19" s="45">
        <f t="shared" si="1"/>
        <v>82</v>
      </c>
      <c r="P19" s="45">
        <f t="shared" si="1"/>
        <v>67</v>
      </c>
      <c r="Q19" s="45">
        <f t="shared" si="1"/>
        <v>85</v>
      </c>
      <c r="R19" s="45">
        <f t="shared" si="1"/>
        <v>80</v>
      </c>
      <c r="S19" s="45">
        <f>SUM(S14:S18)</f>
        <v>79</v>
      </c>
      <c r="T19" s="63">
        <f>SUM(T14:T18)</f>
        <v>66.625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F14:AF18" name="Range1"/>
    <protectedRange sqref="AE14:AE18" name="Range1_2"/>
    <protectedRange sqref="AG14:AG18" name="Range1_3"/>
    <protectedRange sqref="X14:X18" name="Range1_4"/>
    <protectedRange sqref="Y14:Y18" name="Range1_5"/>
    <protectedRange sqref="Z14:Z18" name="Range1_6"/>
    <protectedRange sqref="AA14:AA18" name="Range1_1_1"/>
    <protectedRange sqref="U14:U18" name="Range1_7"/>
    <protectedRange sqref="V14:V18" name="Range1_8"/>
    <protectedRange sqref="W14:W18" name="Range1_9"/>
    <protectedRange sqref="AB14:AB18" name="Range1_10"/>
    <protectedRange sqref="AC14:AC18" name="Range1_11"/>
  </protectedRanges>
  <mergeCells count="3">
    <mergeCell ref="C10:C13"/>
    <mergeCell ref="D10:T10"/>
    <mergeCell ref="U11:AJ1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4B59-3418-4CE9-A3C4-DE5C4F51A31E}">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80</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799999999999997"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35</v>
      </c>
      <c r="F14" s="37">
        <v>35</v>
      </c>
      <c r="G14" s="37">
        <v>29</v>
      </c>
      <c r="H14" s="37">
        <v>25</v>
      </c>
      <c r="I14" s="37">
        <v>24</v>
      </c>
      <c r="J14" s="37">
        <v>35</v>
      </c>
      <c r="K14" s="37">
        <v>35</v>
      </c>
      <c r="L14" s="37">
        <v>25</v>
      </c>
      <c r="M14" s="37">
        <v>30</v>
      </c>
      <c r="N14" s="37">
        <v>15</v>
      </c>
      <c r="O14" s="37">
        <v>20</v>
      </c>
      <c r="P14" s="37">
        <v>29</v>
      </c>
      <c r="Q14" s="37">
        <v>35</v>
      </c>
      <c r="R14" s="37">
        <v>20</v>
      </c>
      <c r="S14" s="37">
        <v>34</v>
      </c>
      <c r="T14" s="46">
        <f>AVERAGE(D14:S14)</f>
        <v>28.1875</v>
      </c>
      <c r="U14" s="64" t="s">
        <v>973</v>
      </c>
      <c r="V14" s="64" t="s">
        <v>953</v>
      </c>
      <c r="W14" s="64" t="s">
        <v>978</v>
      </c>
      <c r="X14" s="64" t="s">
        <v>476</v>
      </c>
      <c r="Y14" s="64" t="s">
        <v>628</v>
      </c>
      <c r="Z14" s="64" t="s">
        <v>609</v>
      </c>
      <c r="AA14" s="64" t="s">
        <v>635</v>
      </c>
      <c r="AB14" s="64" t="s">
        <v>1199</v>
      </c>
      <c r="AC14" s="64"/>
      <c r="AD14" s="41"/>
      <c r="AE14" s="64" t="s">
        <v>374</v>
      </c>
      <c r="AF14" s="64" t="s">
        <v>372</v>
      </c>
      <c r="AG14" s="64"/>
      <c r="AH14" s="41" t="s">
        <v>236</v>
      </c>
      <c r="AI14" s="41" t="s">
        <v>232</v>
      </c>
      <c r="AJ14" s="41"/>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23</v>
      </c>
      <c r="N15" s="32">
        <v>25</v>
      </c>
      <c r="O15" s="32">
        <v>25</v>
      </c>
      <c r="P15" s="32">
        <v>12</v>
      </c>
      <c r="Q15" s="32">
        <v>25</v>
      </c>
      <c r="R15" s="32">
        <v>15</v>
      </c>
      <c r="S15" s="32">
        <v>24</v>
      </c>
      <c r="T15" s="46">
        <f>AVERAGE(D15:S15)</f>
        <v>23.375</v>
      </c>
      <c r="U15" s="65" t="s">
        <v>962</v>
      </c>
      <c r="V15" s="65" t="s">
        <v>901</v>
      </c>
      <c r="W15" s="68" t="s">
        <v>979</v>
      </c>
      <c r="X15" s="65" t="s">
        <v>477</v>
      </c>
      <c r="Y15" s="65" t="s">
        <v>629</v>
      </c>
      <c r="Z15" s="65" t="s">
        <v>632</v>
      </c>
      <c r="AA15" s="65" t="s">
        <v>636</v>
      </c>
      <c r="AB15" s="65" t="s">
        <v>1113</v>
      </c>
      <c r="AC15" s="65" t="s">
        <v>1202</v>
      </c>
      <c r="AD15" s="32"/>
      <c r="AE15" s="65" t="s">
        <v>375</v>
      </c>
      <c r="AF15" s="65"/>
      <c r="AG15" s="65"/>
      <c r="AH15" s="32" t="s">
        <v>182</v>
      </c>
      <c r="AI15" s="32" t="s">
        <v>233</v>
      </c>
      <c r="AJ15" s="32"/>
    </row>
    <row r="16" spans="1:36" s="31" customFormat="1" ht="134.4" customHeight="1" thickBot="1" x14ac:dyDescent="0.35">
      <c r="A16" s="50" t="s">
        <v>24</v>
      </c>
      <c r="B16" s="54" t="s">
        <v>25</v>
      </c>
      <c r="C16" s="57">
        <v>15</v>
      </c>
      <c r="D16" s="37">
        <v>15</v>
      </c>
      <c r="E16" s="37">
        <v>15</v>
      </c>
      <c r="F16" s="37">
        <v>15</v>
      </c>
      <c r="G16" s="37">
        <v>4</v>
      </c>
      <c r="H16" s="37">
        <v>5</v>
      </c>
      <c r="I16" s="37">
        <v>8</v>
      </c>
      <c r="J16" s="37">
        <v>15</v>
      </c>
      <c r="K16" s="37">
        <v>15</v>
      </c>
      <c r="L16" s="37">
        <v>15</v>
      </c>
      <c r="M16" s="37">
        <v>14</v>
      </c>
      <c r="N16" s="37">
        <v>5</v>
      </c>
      <c r="O16" s="37">
        <v>10</v>
      </c>
      <c r="P16" s="37">
        <v>7</v>
      </c>
      <c r="Q16" s="37">
        <v>15</v>
      </c>
      <c r="R16" s="37">
        <v>15</v>
      </c>
      <c r="S16" s="37">
        <v>15</v>
      </c>
      <c r="T16" s="46">
        <f>AVERAGE(D16:S16)</f>
        <v>11.75</v>
      </c>
      <c r="U16" s="66" t="s">
        <v>974</v>
      </c>
      <c r="V16" s="66" t="s">
        <v>902</v>
      </c>
      <c r="W16" s="69" t="s">
        <v>980</v>
      </c>
      <c r="X16" s="66" t="s">
        <v>625</v>
      </c>
      <c r="Y16" s="66" t="s">
        <v>630</v>
      </c>
      <c r="Z16" s="66" t="s">
        <v>562</v>
      </c>
      <c r="AA16" s="66" t="s">
        <v>637</v>
      </c>
      <c r="AB16" s="66" t="s">
        <v>1200</v>
      </c>
      <c r="AC16" s="66" t="s">
        <v>1203</v>
      </c>
      <c r="AD16" s="42"/>
      <c r="AE16" s="66" t="s">
        <v>376</v>
      </c>
      <c r="AF16" s="66" t="s">
        <v>373</v>
      </c>
      <c r="AG16" s="66"/>
      <c r="AH16" s="42" t="s">
        <v>190</v>
      </c>
      <c r="AI16" s="42" t="s">
        <v>234</v>
      </c>
      <c r="AJ16" s="42" t="s">
        <v>140</v>
      </c>
    </row>
    <row r="17" spans="1:36" s="31" customFormat="1" ht="115.8" customHeight="1" thickBot="1" x14ac:dyDescent="0.35">
      <c r="A17" s="52" t="s">
        <v>26</v>
      </c>
      <c r="B17" s="53" t="s">
        <v>27</v>
      </c>
      <c r="C17" s="58">
        <v>15</v>
      </c>
      <c r="D17" s="32">
        <v>15</v>
      </c>
      <c r="E17" s="32">
        <v>15</v>
      </c>
      <c r="F17" s="32">
        <v>15</v>
      </c>
      <c r="G17" s="32">
        <v>15</v>
      </c>
      <c r="H17" s="32">
        <v>10</v>
      </c>
      <c r="I17" s="32">
        <v>8</v>
      </c>
      <c r="J17" s="32">
        <v>15</v>
      </c>
      <c r="K17" s="32">
        <v>15</v>
      </c>
      <c r="L17" s="32">
        <v>15</v>
      </c>
      <c r="M17" s="32">
        <v>14</v>
      </c>
      <c r="N17" s="32">
        <v>15</v>
      </c>
      <c r="O17" s="32">
        <v>15</v>
      </c>
      <c r="P17" s="32">
        <v>15</v>
      </c>
      <c r="Q17" s="32">
        <v>15</v>
      </c>
      <c r="R17" s="32">
        <v>15</v>
      </c>
      <c r="S17" s="32">
        <v>15</v>
      </c>
      <c r="T17" s="46">
        <f>AVERAGE(D17:S17)</f>
        <v>14.1875</v>
      </c>
      <c r="U17" s="65" t="s">
        <v>975</v>
      </c>
      <c r="V17" s="65" t="s">
        <v>218</v>
      </c>
      <c r="W17" s="68" t="s">
        <v>638</v>
      </c>
      <c r="X17" s="65" t="s">
        <v>626</v>
      </c>
      <c r="Y17" s="65" t="s">
        <v>607</v>
      </c>
      <c r="Z17" s="65" t="s">
        <v>633</v>
      </c>
      <c r="AA17" s="65" t="s">
        <v>638</v>
      </c>
      <c r="AB17" s="65" t="s">
        <v>1201</v>
      </c>
      <c r="AC17" s="65" t="s">
        <v>1204</v>
      </c>
      <c r="AD17" s="32"/>
      <c r="AE17" s="65" t="s">
        <v>326</v>
      </c>
      <c r="AF17" s="65" t="s">
        <v>218</v>
      </c>
      <c r="AG17" s="65" t="s">
        <v>361</v>
      </c>
      <c r="AH17" s="32" t="s">
        <v>191</v>
      </c>
      <c r="AI17" s="32" t="s">
        <v>235</v>
      </c>
      <c r="AJ17" s="32" t="s">
        <v>141</v>
      </c>
    </row>
    <row r="18" spans="1:36" s="31" customFormat="1" ht="132" customHeight="1" thickBot="1" x14ac:dyDescent="0.35">
      <c r="A18" s="50" t="s">
        <v>28</v>
      </c>
      <c r="B18" s="54" t="s">
        <v>29</v>
      </c>
      <c r="C18" s="36">
        <v>10</v>
      </c>
      <c r="D18" s="37">
        <v>7</v>
      </c>
      <c r="E18" s="37">
        <v>5</v>
      </c>
      <c r="F18" s="37">
        <v>5</v>
      </c>
      <c r="G18" s="37">
        <v>3</v>
      </c>
      <c r="H18" s="37">
        <v>5</v>
      </c>
      <c r="I18" s="37">
        <v>5</v>
      </c>
      <c r="J18" s="37">
        <v>10</v>
      </c>
      <c r="K18" s="37">
        <v>5</v>
      </c>
      <c r="L18" s="37">
        <v>5</v>
      </c>
      <c r="M18" s="37">
        <v>9</v>
      </c>
      <c r="N18" s="37">
        <v>10</v>
      </c>
      <c r="O18" s="37">
        <v>10</v>
      </c>
      <c r="P18" s="37">
        <v>10</v>
      </c>
      <c r="Q18" s="37">
        <v>5</v>
      </c>
      <c r="R18" s="37">
        <v>5</v>
      </c>
      <c r="S18" s="37">
        <v>9</v>
      </c>
      <c r="T18" s="46">
        <f>AVERAGE(D18:S18)</f>
        <v>6.75</v>
      </c>
      <c r="U18" s="67" t="s">
        <v>976</v>
      </c>
      <c r="V18" s="67" t="s">
        <v>977</v>
      </c>
      <c r="W18" s="64" t="s">
        <v>981</v>
      </c>
      <c r="X18" s="67" t="s">
        <v>627</v>
      </c>
      <c r="Y18" s="67" t="s">
        <v>631</v>
      </c>
      <c r="Z18" s="67" t="s">
        <v>634</v>
      </c>
      <c r="AA18" s="67" t="s">
        <v>639</v>
      </c>
      <c r="AB18" s="67" t="s">
        <v>1146</v>
      </c>
      <c r="AC18" s="67" t="s">
        <v>1205</v>
      </c>
      <c r="AD18" s="37"/>
      <c r="AE18" s="67" t="s">
        <v>377</v>
      </c>
      <c r="AF18" s="67" t="s">
        <v>360</v>
      </c>
      <c r="AG18" s="67" t="s">
        <v>371</v>
      </c>
      <c r="AH18" s="37" t="s">
        <v>216</v>
      </c>
      <c r="AI18" s="37" t="s">
        <v>201</v>
      </c>
      <c r="AJ18" s="37" t="s">
        <v>142</v>
      </c>
    </row>
    <row r="19" spans="1:36" ht="15" customHeight="1" thickBot="1" x14ac:dyDescent="0.35">
      <c r="A19" s="11" t="s">
        <v>8</v>
      </c>
      <c r="B19" s="12"/>
      <c r="C19" s="45">
        <f t="shared" ref="C19" si="0">SUM(C14:C18)</f>
        <v>100</v>
      </c>
      <c r="D19" s="45">
        <f>SUM(D14:D18)</f>
        <v>87</v>
      </c>
      <c r="E19" s="45">
        <f t="shared" ref="E19:R19" si="1">SUM(E14:E18)</f>
        <v>95</v>
      </c>
      <c r="F19" s="45">
        <f t="shared" si="1"/>
        <v>95</v>
      </c>
      <c r="G19" s="45">
        <f t="shared" si="1"/>
        <v>76</v>
      </c>
      <c r="H19" s="45">
        <f t="shared" si="1"/>
        <v>70</v>
      </c>
      <c r="I19" s="45">
        <f t="shared" si="1"/>
        <v>70</v>
      </c>
      <c r="J19" s="45">
        <f t="shared" si="1"/>
        <v>100</v>
      </c>
      <c r="K19" s="45">
        <f t="shared" si="1"/>
        <v>95</v>
      </c>
      <c r="L19" s="45">
        <f t="shared" si="1"/>
        <v>85</v>
      </c>
      <c r="M19" s="45">
        <f t="shared" si="1"/>
        <v>90</v>
      </c>
      <c r="N19" s="45">
        <f t="shared" si="1"/>
        <v>70</v>
      </c>
      <c r="O19" s="45">
        <f t="shared" si="1"/>
        <v>80</v>
      </c>
      <c r="P19" s="45">
        <f t="shared" si="1"/>
        <v>73</v>
      </c>
      <c r="Q19" s="45">
        <f t="shared" si="1"/>
        <v>95</v>
      </c>
      <c r="R19" s="45">
        <f t="shared" si="1"/>
        <v>70</v>
      </c>
      <c r="S19" s="45">
        <f>SUM(S14:S18)</f>
        <v>97</v>
      </c>
      <c r="T19" s="63">
        <f>SUM(T14:T18)</f>
        <v>84.25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U14:U18" name="Range1_7"/>
    <protectedRange sqref="V17:V18" name="Range1_8"/>
    <protectedRange sqref="V14" name="Range1_1_2"/>
    <protectedRange sqref="V16" name="Range1_1_1_1"/>
    <protectedRange sqref="V15" name="Range1_1_1_1_1"/>
    <protectedRange sqref="W14:W18" name="Range1_9"/>
    <protectedRange sqref="AB14:AB18" name="Range1_10"/>
    <protectedRange sqref="AC14:AC18" name="Range1_11"/>
  </protectedRanges>
  <mergeCells count="3">
    <mergeCell ref="C10:C13"/>
    <mergeCell ref="D10:T10"/>
    <mergeCell ref="U11:AJ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D1B7-57F8-4DDC-B974-35521A86962B}">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81</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25.2"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20</v>
      </c>
      <c r="F14" s="37">
        <v>29</v>
      </c>
      <c r="G14" s="37">
        <v>24</v>
      </c>
      <c r="H14" s="37">
        <v>20</v>
      </c>
      <c r="I14" s="37">
        <v>18</v>
      </c>
      <c r="J14" s="37">
        <v>25</v>
      </c>
      <c r="K14" s="37">
        <v>35</v>
      </c>
      <c r="L14" s="37">
        <v>29</v>
      </c>
      <c r="M14" s="37">
        <v>30</v>
      </c>
      <c r="N14" s="37">
        <v>30</v>
      </c>
      <c r="O14" s="37">
        <v>35</v>
      </c>
      <c r="P14" s="37">
        <v>30</v>
      </c>
      <c r="Q14" s="37">
        <v>35</v>
      </c>
      <c r="R14" s="37">
        <v>25</v>
      </c>
      <c r="S14" s="37">
        <v>27</v>
      </c>
      <c r="T14" s="46">
        <f>AVERAGE(D14:S14)</f>
        <v>27.3125</v>
      </c>
      <c r="U14" s="41" t="s">
        <v>982</v>
      </c>
      <c r="V14" s="64" t="s">
        <v>987</v>
      </c>
      <c r="W14" s="67" t="s">
        <v>988</v>
      </c>
      <c r="X14" s="64" t="s">
        <v>640</v>
      </c>
      <c r="Y14" s="64" t="s">
        <v>538</v>
      </c>
      <c r="Z14" s="64" t="s">
        <v>560</v>
      </c>
      <c r="AA14" s="64" t="s">
        <v>649</v>
      </c>
      <c r="AB14" s="64" t="s">
        <v>1112</v>
      </c>
      <c r="AC14" s="64"/>
      <c r="AD14" s="41"/>
      <c r="AE14" s="64" t="s">
        <v>380</v>
      </c>
      <c r="AF14" s="41" t="s">
        <v>378</v>
      </c>
      <c r="AG14" s="41"/>
      <c r="AH14" s="41" t="s">
        <v>215</v>
      </c>
      <c r="AI14" s="41" t="s">
        <v>237</v>
      </c>
      <c r="AJ14" s="41"/>
    </row>
    <row r="15" spans="1:36" s="31" customFormat="1" ht="307.2" customHeight="1" thickBot="1" x14ac:dyDescent="0.35">
      <c r="A15" s="52" t="s">
        <v>22</v>
      </c>
      <c r="B15" s="53" t="s">
        <v>23</v>
      </c>
      <c r="C15" s="58">
        <v>25</v>
      </c>
      <c r="D15" s="32">
        <v>25</v>
      </c>
      <c r="E15" s="32">
        <v>25</v>
      </c>
      <c r="F15" s="32">
        <v>25</v>
      </c>
      <c r="G15" s="32">
        <v>20</v>
      </c>
      <c r="H15" s="32">
        <v>20</v>
      </c>
      <c r="I15" s="32">
        <v>19</v>
      </c>
      <c r="J15" s="32">
        <v>25</v>
      </c>
      <c r="K15" s="32">
        <v>25</v>
      </c>
      <c r="L15" s="32">
        <v>25</v>
      </c>
      <c r="M15" s="32">
        <v>23</v>
      </c>
      <c r="N15" s="32">
        <v>25</v>
      </c>
      <c r="O15" s="32">
        <v>25</v>
      </c>
      <c r="P15" s="32">
        <v>25</v>
      </c>
      <c r="Q15" s="32">
        <v>25</v>
      </c>
      <c r="R15" s="32">
        <v>25</v>
      </c>
      <c r="S15" s="32">
        <v>22</v>
      </c>
      <c r="T15" s="46">
        <f>AVERAGE(D15:S15)</f>
        <v>23.6875</v>
      </c>
      <c r="U15" s="32" t="s">
        <v>983</v>
      </c>
      <c r="V15" s="65" t="s">
        <v>901</v>
      </c>
      <c r="W15" s="68" t="s">
        <v>989</v>
      </c>
      <c r="X15" s="65" t="s">
        <v>641</v>
      </c>
      <c r="Y15" s="65" t="s">
        <v>629</v>
      </c>
      <c r="Z15" s="65" t="s">
        <v>646</v>
      </c>
      <c r="AA15" s="65" t="s">
        <v>636</v>
      </c>
      <c r="AB15" s="65" t="s">
        <v>1113</v>
      </c>
      <c r="AC15" s="65" t="s">
        <v>1165</v>
      </c>
      <c r="AD15" s="32"/>
      <c r="AE15" s="65" t="s">
        <v>324</v>
      </c>
      <c r="AF15" s="32"/>
      <c r="AG15" s="32" t="s">
        <v>288</v>
      </c>
      <c r="AH15" s="32" t="s">
        <v>182</v>
      </c>
      <c r="AI15" s="32" t="s">
        <v>169</v>
      </c>
      <c r="AJ15" s="32"/>
    </row>
    <row r="16" spans="1:36" s="31" customFormat="1" ht="134.4" customHeight="1" thickBot="1" x14ac:dyDescent="0.35">
      <c r="A16" s="50" t="s">
        <v>24</v>
      </c>
      <c r="B16" s="54" t="s">
        <v>25</v>
      </c>
      <c r="C16" s="57">
        <v>15</v>
      </c>
      <c r="D16" s="37">
        <v>15</v>
      </c>
      <c r="E16" s="37">
        <v>15</v>
      </c>
      <c r="F16" s="37">
        <v>15</v>
      </c>
      <c r="G16" s="37">
        <v>10</v>
      </c>
      <c r="H16" s="37">
        <v>8</v>
      </c>
      <c r="I16" s="37">
        <v>10</v>
      </c>
      <c r="J16" s="37">
        <v>15</v>
      </c>
      <c r="K16" s="37">
        <v>15</v>
      </c>
      <c r="L16" s="37">
        <v>15</v>
      </c>
      <c r="M16" s="37">
        <v>14</v>
      </c>
      <c r="N16" s="37">
        <v>12</v>
      </c>
      <c r="O16" s="37">
        <v>10</v>
      </c>
      <c r="P16" s="37">
        <v>7</v>
      </c>
      <c r="Q16" s="37">
        <v>15</v>
      </c>
      <c r="R16" s="37">
        <v>10</v>
      </c>
      <c r="S16" s="37">
        <v>14</v>
      </c>
      <c r="T16" s="46">
        <f>AVERAGE(D16:S16)</f>
        <v>12.5</v>
      </c>
      <c r="U16" s="42" t="s">
        <v>984</v>
      </c>
      <c r="V16" s="66" t="s">
        <v>902</v>
      </c>
      <c r="W16" s="69" t="s">
        <v>980</v>
      </c>
      <c r="X16" s="66" t="s">
        <v>642</v>
      </c>
      <c r="Y16" s="66" t="s">
        <v>643</v>
      </c>
      <c r="Z16" s="66" t="s">
        <v>325</v>
      </c>
      <c r="AA16" s="66" t="s">
        <v>650</v>
      </c>
      <c r="AB16" s="66" t="s">
        <v>1194</v>
      </c>
      <c r="AC16" s="66" t="s">
        <v>1206</v>
      </c>
      <c r="AD16" s="42"/>
      <c r="AE16" s="66" t="s">
        <v>381</v>
      </c>
      <c r="AF16" s="42" t="s">
        <v>379</v>
      </c>
      <c r="AG16" s="42"/>
      <c r="AH16" s="42" t="s">
        <v>190</v>
      </c>
      <c r="AI16" s="42" t="s">
        <v>238</v>
      </c>
      <c r="AJ16" s="42"/>
    </row>
    <row r="17" spans="1:36" s="31" customFormat="1" ht="115.8" customHeight="1" thickBot="1" x14ac:dyDescent="0.35">
      <c r="A17" s="52" t="s">
        <v>26</v>
      </c>
      <c r="B17" s="53" t="s">
        <v>27</v>
      </c>
      <c r="C17" s="58">
        <v>15</v>
      </c>
      <c r="D17" s="32">
        <v>15</v>
      </c>
      <c r="E17" s="32">
        <v>15</v>
      </c>
      <c r="F17" s="32">
        <v>15</v>
      </c>
      <c r="G17" s="32">
        <v>15</v>
      </c>
      <c r="H17" s="32">
        <v>10</v>
      </c>
      <c r="I17" s="32">
        <v>8</v>
      </c>
      <c r="J17" s="32">
        <v>15</v>
      </c>
      <c r="K17" s="32">
        <v>15</v>
      </c>
      <c r="L17" s="32">
        <v>15</v>
      </c>
      <c r="M17" s="32">
        <v>14</v>
      </c>
      <c r="N17" s="32">
        <v>15</v>
      </c>
      <c r="O17" s="32">
        <v>15</v>
      </c>
      <c r="P17" s="32">
        <v>15</v>
      </c>
      <c r="Q17" s="32">
        <v>15</v>
      </c>
      <c r="R17" s="32">
        <v>15</v>
      </c>
      <c r="S17" s="32">
        <v>14</v>
      </c>
      <c r="T17" s="46">
        <f>AVERAGE(D17:S17)</f>
        <v>14.125</v>
      </c>
      <c r="U17" s="32" t="s">
        <v>985</v>
      </c>
      <c r="V17" s="65" t="s">
        <v>218</v>
      </c>
      <c r="W17" s="68" t="s">
        <v>990</v>
      </c>
      <c r="X17" s="65" t="s">
        <v>513</v>
      </c>
      <c r="Y17" s="65" t="s">
        <v>644</v>
      </c>
      <c r="Z17" s="65" t="s">
        <v>647</v>
      </c>
      <c r="AA17" s="65" t="s">
        <v>638</v>
      </c>
      <c r="AB17" s="65" t="s">
        <v>1194</v>
      </c>
      <c r="AC17" s="65" t="s">
        <v>1207</v>
      </c>
      <c r="AD17" s="32"/>
      <c r="AE17" s="65" t="s">
        <v>326</v>
      </c>
      <c r="AF17" s="32" t="s">
        <v>218</v>
      </c>
      <c r="AG17" s="32" t="s">
        <v>346</v>
      </c>
      <c r="AH17" s="32" t="s">
        <v>191</v>
      </c>
      <c r="AI17" s="32" t="s">
        <v>195</v>
      </c>
      <c r="AJ17" s="32"/>
    </row>
    <row r="18" spans="1:36" s="31" customFormat="1" ht="132" customHeight="1" thickBot="1" x14ac:dyDescent="0.35">
      <c r="A18" s="50" t="s">
        <v>28</v>
      </c>
      <c r="B18" s="54" t="s">
        <v>29</v>
      </c>
      <c r="C18" s="36">
        <v>10</v>
      </c>
      <c r="D18" s="37">
        <v>7</v>
      </c>
      <c r="E18" s="37">
        <v>0</v>
      </c>
      <c r="F18" s="37">
        <v>0</v>
      </c>
      <c r="G18" s="37">
        <v>0</v>
      </c>
      <c r="H18" s="37">
        <v>0</v>
      </c>
      <c r="I18" s="37">
        <v>3</v>
      </c>
      <c r="J18" s="37">
        <v>10</v>
      </c>
      <c r="K18" s="37">
        <v>5</v>
      </c>
      <c r="L18" s="37">
        <v>5</v>
      </c>
      <c r="M18" s="37">
        <v>9</v>
      </c>
      <c r="N18" s="37">
        <v>10</v>
      </c>
      <c r="O18" s="37">
        <v>10</v>
      </c>
      <c r="P18" s="37">
        <v>10</v>
      </c>
      <c r="Q18" s="37">
        <v>0</v>
      </c>
      <c r="R18" s="37">
        <v>0</v>
      </c>
      <c r="S18" s="37">
        <v>9</v>
      </c>
      <c r="T18" s="46">
        <f>AVERAGE(D18:S18)</f>
        <v>4.875</v>
      </c>
      <c r="U18" s="37" t="s">
        <v>986</v>
      </c>
      <c r="V18" s="67" t="s">
        <v>968</v>
      </c>
      <c r="W18" s="64" t="s">
        <v>991</v>
      </c>
      <c r="X18" s="67" t="s">
        <v>196</v>
      </c>
      <c r="Y18" s="67" t="s">
        <v>645</v>
      </c>
      <c r="Z18" s="67" t="s">
        <v>648</v>
      </c>
      <c r="AA18" s="67" t="s">
        <v>651</v>
      </c>
      <c r="AB18" s="67" t="s">
        <v>1146</v>
      </c>
      <c r="AC18" s="67" t="s">
        <v>1208</v>
      </c>
      <c r="AD18" s="37"/>
      <c r="AE18" s="67" t="s">
        <v>319</v>
      </c>
      <c r="AF18" s="37" t="s">
        <v>360</v>
      </c>
      <c r="AG18" s="37" t="s">
        <v>289</v>
      </c>
      <c r="AH18" s="37" t="s">
        <v>198</v>
      </c>
      <c r="AI18" s="37" t="s">
        <v>207</v>
      </c>
      <c r="AJ18" s="37"/>
    </row>
    <row r="19" spans="1:36" ht="15" customHeight="1" thickBot="1" x14ac:dyDescent="0.35">
      <c r="A19" s="11" t="s">
        <v>8</v>
      </c>
      <c r="B19" s="12"/>
      <c r="C19" s="45">
        <f t="shared" ref="C19" si="0">SUM(C14:C18)</f>
        <v>100</v>
      </c>
      <c r="D19" s="45">
        <f>SUM(D14:D18)</f>
        <v>87</v>
      </c>
      <c r="E19" s="45">
        <f t="shared" ref="E19:R19" si="1">SUM(E14:E18)</f>
        <v>75</v>
      </c>
      <c r="F19" s="45">
        <f t="shared" si="1"/>
        <v>84</v>
      </c>
      <c r="G19" s="45">
        <f t="shared" si="1"/>
        <v>69</v>
      </c>
      <c r="H19" s="45">
        <f t="shared" si="1"/>
        <v>58</v>
      </c>
      <c r="I19" s="45">
        <f t="shared" si="1"/>
        <v>58</v>
      </c>
      <c r="J19" s="45">
        <f t="shared" si="1"/>
        <v>90</v>
      </c>
      <c r="K19" s="45">
        <f t="shared" si="1"/>
        <v>95</v>
      </c>
      <c r="L19" s="45">
        <f t="shared" si="1"/>
        <v>89</v>
      </c>
      <c r="M19" s="45">
        <f t="shared" si="1"/>
        <v>90</v>
      </c>
      <c r="N19" s="45">
        <f t="shared" si="1"/>
        <v>92</v>
      </c>
      <c r="O19" s="45">
        <f t="shared" si="1"/>
        <v>95</v>
      </c>
      <c r="P19" s="45">
        <f t="shared" si="1"/>
        <v>87</v>
      </c>
      <c r="Q19" s="45">
        <f t="shared" si="1"/>
        <v>90</v>
      </c>
      <c r="R19" s="45">
        <f t="shared" si="1"/>
        <v>75</v>
      </c>
      <c r="S19" s="45">
        <f>SUM(S14:S18)</f>
        <v>86</v>
      </c>
      <c r="T19" s="63">
        <f>SUM(T14:T18)</f>
        <v>82.5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E14:AE18" name="Range1"/>
    <protectedRange sqref="X14:X18" name="Range1_2"/>
    <protectedRange sqref="Y14:Y18" name="Range1_3"/>
    <protectedRange sqref="Z14:Z18" name="Range1_4"/>
    <protectedRange sqref="AA14:AA18" name="Range1_1_1"/>
    <protectedRange sqref="V14" name="Range1_5"/>
    <protectedRange sqref="V17" name="Range1_1_2"/>
    <protectedRange sqref="V16" name="Range1_1_1_1"/>
    <protectedRange sqref="V15" name="Range1_1_1_1_1"/>
    <protectedRange sqref="V18" name="Range1_3_1"/>
    <protectedRange sqref="W14:W18" name="Range1_6"/>
    <protectedRange sqref="AB14:AB18" name="Range1_7"/>
    <protectedRange sqref="AC14:AC18" name="Range1_8"/>
  </protectedRanges>
  <mergeCells count="3">
    <mergeCell ref="C10:C13"/>
    <mergeCell ref="D10:T10"/>
    <mergeCell ref="U11:AJ1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0471-29C5-426A-8F5B-6DBF7FC7662C}">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82</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20000000000000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343.8" thickBot="1" x14ac:dyDescent="0.35">
      <c r="A14" s="50" t="s">
        <v>20</v>
      </c>
      <c r="B14" s="51" t="s">
        <v>21</v>
      </c>
      <c r="C14" s="57">
        <v>35</v>
      </c>
      <c r="D14" s="37">
        <v>25</v>
      </c>
      <c r="E14" s="37">
        <v>35</v>
      </c>
      <c r="F14" s="37">
        <v>34</v>
      </c>
      <c r="G14" s="37">
        <v>28</v>
      </c>
      <c r="H14" s="37">
        <v>30</v>
      </c>
      <c r="I14" s="37">
        <v>28</v>
      </c>
      <c r="J14" s="37">
        <v>25</v>
      </c>
      <c r="K14" s="37">
        <v>25</v>
      </c>
      <c r="L14" s="37">
        <v>29</v>
      </c>
      <c r="M14" s="37">
        <v>30</v>
      </c>
      <c r="N14" s="37">
        <v>35</v>
      </c>
      <c r="O14" s="37">
        <v>35</v>
      </c>
      <c r="P14" s="37">
        <v>35</v>
      </c>
      <c r="Q14" s="37">
        <v>35</v>
      </c>
      <c r="R14" s="37">
        <v>29</v>
      </c>
      <c r="S14" s="37">
        <v>31</v>
      </c>
      <c r="T14" s="46">
        <f>AVERAGE(D14:S14)</f>
        <v>30.5625</v>
      </c>
      <c r="U14" s="64" t="s">
        <v>992</v>
      </c>
      <c r="V14" s="64" t="s">
        <v>993</v>
      </c>
      <c r="W14" s="67" t="s">
        <v>994</v>
      </c>
      <c r="X14" s="64" t="s">
        <v>495</v>
      </c>
      <c r="Y14" s="64" t="s">
        <v>652</v>
      </c>
      <c r="Z14" s="64" t="s">
        <v>504</v>
      </c>
      <c r="AA14" s="64" t="s">
        <v>654</v>
      </c>
      <c r="AB14" s="64" t="s">
        <v>1209</v>
      </c>
      <c r="AC14" s="64"/>
      <c r="AD14" s="41"/>
      <c r="AE14" s="41" t="s">
        <v>303</v>
      </c>
      <c r="AF14" s="41"/>
      <c r="AG14" s="41" t="s">
        <v>307</v>
      </c>
      <c r="AH14" s="41" t="s">
        <v>215</v>
      </c>
      <c r="AI14" s="41" t="s">
        <v>239</v>
      </c>
      <c r="AJ14" s="41"/>
    </row>
    <row r="15" spans="1:36" s="31" customFormat="1" ht="307.2" customHeight="1" thickBot="1" x14ac:dyDescent="0.35">
      <c r="A15" s="52" t="s">
        <v>22</v>
      </c>
      <c r="B15" s="53" t="s">
        <v>23</v>
      </c>
      <c r="C15" s="58">
        <v>25</v>
      </c>
      <c r="D15" s="32">
        <v>25</v>
      </c>
      <c r="E15" s="32">
        <v>25</v>
      </c>
      <c r="F15" s="32">
        <v>25</v>
      </c>
      <c r="G15" s="32">
        <v>20</v>
      </c>
      <c r="H15" s="32">
        <v>25</v>
      </c>
      <c r="I15" s="32">
        <v>25</v>
      </c>
      <c r="J15" s="32">
        <v>25</v>
      </c>
      <c r="K15" s="32">
        <v>25</v>
      </c>
      <c r="L15" s="32">
        <v>25</v>
      </c>
      <c r="M15" s="32">
        <v>23</v>
      </c>
      <c r="N15" s="32">
        <v>25</v>
      </c>
      <c r="O15" s="32">
        <v>25</v>
      </c>
      <c r="P15" s="32">
        <v>25</v>
      </c>
      <c r="Q15" s="32">
        <v>25</v>
      </c>
      <c r="R15" s="32">
        <v>25</v>
      </c>
      <c r="S15" s="32">
        <v>25</v>
      </c>
      <c r="T15" s="46">
        <f>AVERAGE(D15:S15)</f>
        <v>24.5625</v>
      </c>
      <c r="U15" s="65" t="s">
        <v>962</v>
      </c>
      <c r="V15" s="65" t="s">
        <v>901</v>
      </c>
      <c r="W15" s="65" t="s">
        <v>995</v>
      </c>
      <c r="X15" s="65" t="s">
        <v>554</v>
      </c>
      <c r="Y15" s="65" t="s">
        <v>629</v>
      </c>
      <c r="Z15" s="65" t="s">
        <v>505</v>
      </c>
      <c r="AA15" s="65" t="s">
        <v>636</v>
      </c>
      <c r="AB15" s="65" t="s">
        <v>1113</v>
      </c>
      <c r="AC15" s="65" t="s">
        <v>1122</v>
      </c>
      <c r="AD15" s="32"/>
      <c r="AE15" s="32" t="s">
        <v>375</v>
      </c>
      <c r="AF15" s="32"/>
      <c r="AG15" s="32" t="s">
        <v>288</v>
      </c>
      <c r="AH15" s="32" t="s">
        <v>182</v>
      </c>
      <c r="AI15" s="32" t="s">
        <v>169</v>
      </c>
      <c r="AJ15" s="32" t="s">
        <v>143</v>
      </c>
    </row>
    <row r="16" spans="1:36" s="31" customFormat="1" ht="134.4" customHeight="1" thickBot="1" x14ac:dyDescent="0.35">
      <c r="A16" s="50" t="s">
        <v>24</v>
      </c>
      <c r="B16" s="54" t="s">
        <v>25</v>
      </c>
      <c r="C16" s="57">
        <v>15</v>
      </c>
      <c r="D16" s="37">
        <v>15</v>
      </c>
      <c r="E16" s="37">
        <v>15</v>
      </c>
      <c r="F16" s="37">
        <v>15</v>
      </c>
      <c r="G16" s="37">
        <v>15</v>
      </c>
      <c r="H16" s="37">
        <v>12</v>
      </c>
      <c r="I16" s="37">
        <v>15</v>
      </c>
      <c r="J16" s="37">
        <v>15</v>
      </c>
      <c r="K16" s="37">
        <v>15</v>
      </c>
      <c r="L16" s="37">
        <v>15</v>
      </c>
      <c r="M16" s="37">
        <v>14</v>
      </c>
      <c r="N16" s="37">
        <v>15</v>
      </c>
      <c r="O16" s="37">
        <v>15</v>
      </c>
      <c r="P16" s="37">
        <v>15</v>
      </c>
      <c r="Q16" s="37">
        <v>15</v>
      </c>
      <c r="R16" s="37">
        <v>15</v>
      </c>
      <c r="S16" s="37">
        <v>14</v>
      </c>
      <c r="T16" s="46">
        <f>AVERAGE(D16:S16)</f>
        <v>14.6875</v>
      </c>
      <c r="U16" s="66" t="s">
        <v>974</v>
      </c>
      <c r="V16" s="66" t="s">
        <v>902</v>
      </c>
      <c r="W16" s="66" t="s">
        <v>980</v>
      </c>
      <c r="X16" s="66" t="s">
        <v>555</v>
      </c>
      <c r="Y16" s="66" t="s">
        <v>591</v>
      </c>
      <c r="Z16" s="66"/>
      <c r="AA16" s="66" t="s">
        <v>655</v>
      </c>
      <c r="AB16" s="66" t="s">
        <v>1210</v>
      </c>
      <c r="AC16" s="66" t="s">
        <v>1212</v>
      </c>
      <c r="AD16" s="42"/>
      <c r="AE16" s="42" t="s">
        <v>385</v>
      </c>
      <c r="AF16" s="42" t="s">
        <v>383</v>
      </c>
      <c r="AG16" s="42" t="s">
        <v>382</v>
      </c>
      <c r="AH16" s="42" t="s">
        <v>190</v>
      </c>
      <c r="AI16" s="42" t="s">
        <v>240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975</v>
      </c>
      <c r="V17" s="65" t="s">
        <v>218</v>
      </c>
      <c r="W17" s="65" t="s">
        <v>638</v>
      </c>
      <c r="X17" s="65" t="s">
        <v>513</v>
      </c>
      <c r="Y17" s="65" t="s">
        <v>607</v>
      </c>
      <c r="Z17" s="65" t="s">
        <v>541</v>
      </c>
      <c r="AA17" s="65" t="s">
        <v>638</v>
      </c>
      <c r="AB17" s="65" t="s">
        <v>1211</v>
      </c>
      <c r="AC17" s="65" t="s">
        <v>1213</v>
      </c>
      <c r="AD17" s="32"/>
      <c r="AE17" s="32" t="s">
        <v>324</v>
      </c>
      <c r="AF17" s="32"/>
      <c r="AG17" s="32" t="s">
        <v>346</v>
      </c>
      <c r="AH17" s="32" t="s">
        <v>191</v>
      </c>
      <c r="AI17" s="32" t="s">
        <v>241</v>
      </c>
      <c r="AJ17" s="32" t="s">
        <v>144</v>
      </c>
    </row>
    <row r="18" spans="1:36" s="31" customFormat="1" ht="132" customHeight="1" thickBot="1" x14ac:dyDescent="0.35">
      <c r="A18" s="50" t="s">
        <v>28</v>
      </c>
      <c r="B18" s="54" t="s">
        <v>29</v>
      </c>
      <c r="C18" s="36">
        <v>10</v>
      </c>
      <c r="D18" s="37">
        <v>7</v>
      </c>
      <c r="E18" s="37">
        <v>5</v>
      </c>
      <c r="F18" s="37">
        <v>5</v>
      </c>
      <c r="G18" s="37">
        <v>10</v>
      </c>
      <c r="H18" s="37">
        <v>5</v>
      </c>
      <c r="I18" s="37">
        <v>8</v>
      </c>
      <c r="J18" s="37">
        <v>10</v>
      </c>
      <c r="K18" s="37">
        <v>5</v>
      </c>
      <c r="L18" s="37">
        <v>5</v>
      </c>
      <c r="M18" s="37">
        <v>9</v>
      </c>
      <c r="N18" s="37">
        <v>10</v>
      </c>
      <c r="O18" s="37">
        <v>10</v>
      </c>
      <c r="P18" s="37">
        <v>10</v>
      </c>
      <c r="Q18" s="37">
        <v>5</v>
      </c>
      <c r="R18" s="37">
        <v>5</v>
      </c>
      <c r="S18" s="37">
        <v>0</v>
      </c>
      <c r="T18" s="46">
        <f>AVERAGE(D18:S18)</f>
        <v>6.8125</v>
      </c>
      <c r="U18" s="67" t="s">
        <v>976</v>
      </c>
      <c r="V18" s="67" t="s">
        <v>977</v>
      </c>
      <c r="W18" s="67" t="s">
        <v>996</v>
      </c>
      <c r="X18" s="67" t="s">
        <v>480</v>
      </c>
      <c r="Y18" s="67" t="s">
        <v>631</v>
      </c>
      <c r="Z18" s="67" t="s">
        <v>653</v>
      </c>
      <c r="AA18" s="67" t="s">
        <v>656</v>
      </c>
      <c r="AB18" s="67" t="s">
        <v>1146</v>
      </c>
      <c r="AC18" s="67" t="s">
        <v>1214</v>
      </c>
      <c r="AD18" s="37"/>
      <c r="AE18" s="37" t="s">
        <v>319</v>
      </c>
      <c r="AF18" s="37" t="s">
        <v>384</v>
      </c>
      <c r="AG18" s="37" t="s">
        <v>362</v>
      </c>
      <c r="AH18" s="37" t="s">
        <v>216</v>
      </c>
      <c r="AI18" s="37" t="s">
        <v>201</v>
      </c>
      <c r="AJ18" s="37" t="s">
        <v>145</v>
      </c>
    </row>
    <row r="19" spans="1:36" ht="15" customHeight="1" thickBot="1" x14ac:dyDescent="0.35">
      <c r="A19" s="11" t="s">
        <v>8</v>
      </c>
      <c r="B19" s="12"/>
      <c r="C19" s="45">
        <f t="shared" ref="C19" si="0">SUM(C14:C18)</f>
        <v>100</v>
      </c>
      <c r="D19" s="45">
        <f>SUM(D14:D18)</f>
        <v>87</v>
      </c>
      <c r="E19" s="45">
        <f t="shared" ref="E19:R19" si="1">SUM(E14:E18)</f>
        <v>95</v>
      </c>
      <c r="F19" s="45">
        <f t="shared" si="1"/>
        <v>94</v>
      </c>
      <c r="G19" s="45">
        <f t="shared" si="1"/>
        <v>88</v>
      </c>
      <c r="H19" s="45">
        <f t="shared" si="1"/>
        <v>87</v>
      </c>
      <c r="I19" s="45">
        <f t="shared" si="1"/>
        <v>91</v>
      </c>
      <c r="J19" s="45">
        <f t="shared" si="1"/>
        <v>90</v>
      </c>
      <c r="K19" s="45">
        <f t="shared" si="1"/>
        <v>85</v>
      </c>
      <c r="L19" s="45">
        <f t="shared" si="1"/>
        <v>89</v>
      </c>
      <c r="M19" s="45">
        <f t="shared" si="1"/>
        <v>90</v>
      </c>
      <c r="N19" s="45">
        <f t="shared" si="1"/>
        <v>100</v>
      </c>
      <c r="O19" s="45">
        <f t="shared" si="1"/>
        <v>100</v>
      </c>
      <c r="P19" s="45">
        <f t="shared" si="1"/>
        <v>100</v>
      </c>
      <c r="Q19" s="45">
        <f t="shared" si="1"/>
        <v>95</v>
      </c>
      <c r="R19" s="45">
        <f t="shared" si="1"/>
        <v>89</v>
      </c>
      <c r="S19" s="45">
        <f>SUM(S14:S18)</f>
        <v>85</v>
      </c>
      <c r="T19" s="63">
        <f>SUM(T14:T18)</f>
        <v>91.5625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4"/>
    <protectedRange sqref="V14" name="Range1_1_2"/>
    <protectedRange sqref="V17" name="Range1_1_3"/>
    <protectedRange sqref="V16" name="Range1_1_1_1"/>
    <protectedRange sqref="V15" name="Range1_1_1_1_1"/>
    <protectedRange sqref="V18" name="Range1_3_1"/>
    <protectedRange sqref="W14:W18" name="Range1_5"/>
    <protectedRange sqref="AB15:AB18" name="Range1_6"/>
    <protectedRange sqref="AB14" name="Range1_1_4"/>
    <protectedRange sqref="AC14:AC18" name="Range1_7"/>
  </protectedRanges>
  <mergeCells count="3">
    <mergeCell ref="C10:C13"/>
    <mergeCell ref="D10:T10"/>
    <mergeCell ref="U11:AJ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7467-1AEC-4460-8DA7-F3678F448C9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83</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87.8" thickBot="1" x14ac:dyDescent="0.35">
      <c r="A14" s="50" t="s">
        <v>20</v>
      </c>
      <c r="B14" s="51" t="s">
        <v>21</v>
      </c>
      <c r="C14" s="57">
        <v>35</v>
      </c>
      <c r="D14" s="37">
        <v>30</v>
      </c>
      <c r="E14" s="37">
        <v>25</v>
      </c>
      <c r="F14" s="37">
        <v>35</v>
      </c>
      <c r="G14" s="37">
        <v>18</v>
      </c>
      <c r="H14" s="37">
        <v>20</v>
      </c>
      <c r="I14" s="37">
        <v>19</v>
      </c>
      <c r="J14" s="37">
        <v>15</v>
      </c>
      <c r="K14" s="37">
        <v>25</v>
      </c>
      <c r="L14" s="37">
        <v>29</v>
      </c>
      <c r="M14" s="37">
        <v>30</v>
      </c>
      <c r="N14" s="37">
        <v>20</v>
      </c>
      <c r="O14" s="37">
        <v>20</v>
      </c>
      <c r="P14" s="37">
        <v>25</v>
      </c>
      <c r="Q14" s="37">
        <v>30</v>
      </c>
      <c r="R14" s="37">
        <v>30</v>
      </c>
      <c r="S14" s="37">
        <v>31</v>
      </c>
      <c r="T14" s="46">
        <f>AVERAGE(D14:S14)</f>
        <v>25.125</v>
      </c>
      <c r="U14" s="64" t="s">
        <v>997</v>
      </c>
      <c r="V14" s="64" t="s">
        <v>1000</v>
      </c>
      <c r="W14" s="67" t="s">
        <v>1003</v>
      </c>
      <c r="X14" s="64" t="s">
        <v>657</v>
      </c>
      <c r="Y14" s="64" t="s">
        <v>660</v>
      </c>
      <c r="Z14" s="64" t="s">
        <v>663</v>
      </c>
      <c r="AA14" s="64" t="s">
        <v>668</v>
      </c>
      <c r="AB14" s="64" t="s">
        <v>1215</v>
      </c>
      <c r="AC14" s="64"/>
      <c r="AD14" s="41"/>
      <c r="AE14" s="41" t="s">
        <v>391</v>
      </c>
      <c r="AF14" s="41" t="s">
        <v>387</v>
      </c>
      <c r="AG14" s="41"/>
      <c r="AH14" s="41" t="s">
        <v>215</v>
      </c>
      <c r="AI14" s="41" t="s">
        <v>242</v>
      </c>
      <c r="AJ14" s="41"/>
    </row>
    <row r="15" spans="1:36" s="31" customFormat="1" ht="307.2" customHeight="1" thickBot="1" x14ac:dyDescent="0.35">
      <c r="A15" s="52" t="s">
        <v>22</v>
      </c>
      <c r="B15" s="53" t="s">
        <v>23</v>
      </c>
      <c r="C15" s="58">
        <v>25</v>
      </c>
      <c r="D15" s="32">
        <v>25</v>
      </c>
      <c r="E15" s="32">
        <v>22</v>
      </c>
      <c r="F15" s="32">
        <v>25</v>
      </c>
      <c r="G15" s="32">
        <v>18</v>
      </c>
      <c r="H15" s="32">
        <v>15</v>
      </c>
      <c r="I15" s="32">
        <v>19</v>
      </c>
      <c r="J15" s="32">
        <v>12</v>
      </c>
      <c r="K15" s="32">
        <v>0</v>
      </c>
      <c r="L15" s="32">
        <v>25</v>
      </c>
      <c r="M15" s="32">
        <v>24</v>
      </c>
      <c r="N15" s="32">
        <v>20</v>
      </c>
      <c r="O15" s="32">
        <v>12</v>
      </c>
      <c r="P15" s="32">
        <v>12</v>
      </c>
      <c r="Q15" s="32">
        <v>25</v>
      </c>
      <c r="R15" s="32">
        <v>25</v>
      </c>
      <c r="S15" s="32">
        <v>25</v>
      </c>
      <c r="T15" s="46">
        <f>AVERAGE(D15:S15)</f>
        <v>19</v>
      </c>
      <c r="U15" s="65" t="s">
        <v>962</v>
      </c>
      <c r="V15" s="65" t="s">
        <v>1001</v>
      </c>
      <c r="W15" s="65" t="s">
        <v>636</v>
      </c>
      <c r="X15" s="65" t="s">
        <v>658</v>
      </c>
      <c r="Y15" s="65" t="s">
        <v>660</v>
      </c>
      <c r="Z15" s="65" t="s">
        <v>664</v>
      </c>
      <c r="AA15" s="65" t="s">
        <v>669</v>
      </c>
      <c r="AB15" s="65" t="s">
        <v>1216</v>
      </c>
      <c r="AC15" s="65" t="s">
        <v>1219</v>
      </c>
      <c r="AD15" s="32"/>
      <c r="AE15" s="32" t="s">
        <v>392</v>
      </c>
      <c r="AF15" s="32" t="s">
        <v>388</v>
      </c>
      <c r="AG15" s="32"/>
      <c r="AH15" s="32" t="s">
        <v>244</v>
      </c>
      <c r="AI15" s="32" t="s">
        <v>169</v>
      </c>
      <c r="AJ15" s="32"/>
    </row>
    <row r="16" spans="1:36" s="31" customFormat="1" ht="134.4" customHeight="1" thickBot="1" x14ac:dyDescent="0.35">
      <c r="A16" s="50" t="s">
        <v>24</v>
      </c>
      <c r="B16" s="54" t="s">
        <v>25</v>
      </c>
      <c r="C16" s="57">
        <v>15</v>
      </c>
      <c r="D16" s="37">
        <v>15</v>
      </c>
      <c r="E16" s="37">
        <v>15</v>
      </c>
      <c r="F16" s="37">
        <v>15</v>
      </c>
      <c r="G16" s="37">
        <v>9</v>
      </c>
      <c r="H16" s="37">
        <v>5</v>
      </c>
      <c r="I16" s="37">
        <v>8</v>
      </c>
      <c r="J16" s="37">
        <v>15</v>
      </c>
      <c r="K16" s="37">
        <v>15</v>
      </c>
      <c r="L16" s="37">
        <v>15</v>
      </c>
      <c r="M16" s="37">
        <v>14</v>
      </c>
      <c r="N16" s="37">
        <v>5</v>
      </c>
      <c r="O16" s="37">
        <v>5</v>
      </c>
      <c r="P16" s="37">
        <v>0</v>
      </c>
      <c r="Q16" s="37">
        <v>15</v>
      </c>
      <c r="R16" s="37">
        <v>10</v>
      </c>
      <c r="S16" s="37">
        <v>14</v>
      </c>
      <c r="T16" s="46">
        <f>AVERAGE(D16:S16)</f>
        <v>10.9375</v>
      </c>
      <c r="U16" s="66" t="s">
        <v>998</v>
      </c>
      <c r="V16" s="66" t="s">
        <v>1002</v>
      </c>
      <c r="W16" s="66" t="s">
        <v>1004</v>
      </c>
      <c r="X16" s="66" t="s">
        <v>659</v>
      </c>
      <c r="Y16" s="66" t="s">
        <v>661</v>
      </c>
      <c r="Z16" s="66" t="s">
        <v>665</v>
      </c>
      <c r="AA16" s="66" t="s">
        <v>670</v>
      </c>
      <c r="AB16" s="66" t="s">
        <v>1217</v>
      </c>
      <c r="AC16" s="66" t="s">
        <v>1220</v>
      </c>
      <c r="AD16" s="42"/>
      <c r="AE16" s="42" t="s">
        <v>393</v>
      </c>
      <c r="AF16" s="42" t="s">
        <v>389</v>
      </c>
      <c r="AG16" s="42"/>
      <c r="AH16" s="42" t="s">
        <v>190</v>
      </c>
      <c r="AI16" s="42" t="s">
        <v>243</v>
      </c>
      <c r="AJ16" s="42"/>
    </row>
    <row r="17" spans="1:36" s="31" customFormat="1" ht="115.8" customHeight="1" thickBot="1" x14ac:dyDescent="0.35">
      <c r="A17" s="52" t="s">
        <v>26</v>
      </c>
      <c r="B17" s="53" t="s">
        <v>27</v>
      </c>
      <c r="C17" s="58">
        <v>15</v>
      </c>
      <c r="D17" s="32">
        <v>15</v>
      </c>
      <c r="E17" s="32">
        <v>15</v>
      </c>
      <c r="F17" s="32">
        <v>15</v>
      </c>
      <c r="G17" s="32">
        <v>15</v>
      </c>
      <c r="H17" s="32">
        <v>5</v>
      </c>
      <c r="I17" s="32">
        <v>5</v>
      </c>
      <c r="J17" s="32">
        <v>15</v>
      </c>
      <c r="K17" s="32">
        <v>0</v>
      </c>
      <c r="L17" s="32">
        <v>15</v>
      </c>
      <c r="M17" s="32">
        <v>14</v>
      </c>
      <c r="N17" s="32">
        <v>12</v>
      </c>
      <c r="O17" s="32">
        <v>15</v>
      </c>
      <c r="P17" s="32">
        <v>15</v>
      </c>
      <c r="Q17" s="32">
        <v>15</v>
      </c>
      <c r="R17" s="32">
        <v>15</v>
      </c>
      <c r="S17" s="32">
        <v>15</v>
      </c>
      <c r="T17" s="46">
        <f>AVERAGE(D17:S17)</f>
        <v>12.5625</v>
      </c>
      <c r="U17" s="65" t="s">
        <v>985</v>
      </c>
      <c r="V17" s="65" t="s">
        <v>218</v>
      </c>
      <c r="W17" s="65" t="s">
        <v>638</v>
      </c>
      <c r="X17" s="65" t="s">
        <v>513</v>
      </c>
      <c r="Y17" s="65" t="s">
        <v>660</v>
      </c>
      <c r="Z17" s="65" t="s">
        <v>666</v>
      </c>
      <c r="AA17" s="65" t="s">
        <v>638</v>
      </c>
      <c r="AB17" s="65" t="s">
        <v>1218</v>
      </c>
      <c r="AC17" s="65" t="s">
        <v>1221</v>
      </c>
      <c r="AD17" s="32"/>
      <c r="AE17" s="32" t="s">
        <v>394</v>
      </c>
      <c r="AF17" s="32" t="s">
        <v>218</v>
      </c>
      <c r="AG17" s="32" t="s">
        <v>386</v>
      </c>
      <c r="AH17" s="32" t="s">
        <v>191</v>
      </c>
      <c r="AI17" s="32" t="s">
        <v>195</v>
      </c>
      <c r="AJ17" s="32"/>
    </row>
    <row r="18" spans="1:36" s="31" customFormat="1" ht="132" customHeight="1" thickBot="1" x14ac:dyDescent="0.35">
      <c r="A18" s="50" t="s">
        <v>28</v>
      </c>
      <c r="B18" s="54" t="s">
        <v>29</v>
      </c>
      <c r="C18" s="36">
        <v>10</v>
      </c>
      <c r="D18" s="37">
        <v>7</v>
      </c>
      <c r="E18" s="37">
        <v>0</v>
      </c>
      <c r="F18" s="37">
        <v>0</v>
      </c>
      <c r="G18" s="37">
        <v>10</v>
      </c>
      <c r="H18" s="37">
        <v>0</v>
      </c>
      <c r="I18" s="37">
        <v>0</v>
      </c>
      <c r="J18" s="37">
        <v>10</v>
      </c>
      <c r="K18" s="37">
        <v>0</v>
      </c>
      <c r="L18" s="37">
        <v>0</v>
      </c>
      <c r="M18" s="37">
        <v>9</v>
      </c>
      <c r="N18" s="37">
        <v>10</v>
      </c>
      <c r="O18" s="37">
        <v>10</v>
      </c>
      <c r="P18" s="37">
        <v>10</v>
      </c>
      <c r="Q18" s="37">
        <v>0</v>
      </c>
      <c r="R18" s="37">
        <v>0</v>
      </c>
      <c r="S18" s="37">
        <v>7</v>
      </c>
      <c r="T18" s="46">
        <f>AVERAGE(D18:S18)</f>
        <v>4.5625</v>
      </c>
      <c r="U18" s="67" t="s">
        <v>999</v>
      </c>
      <c r="V18" s="67" t="s">
        <v>968</v>
      </c>
      <c r="W18" s="67" t="s">
        <v>1005</v>
      </c>
      <c r="X18" s="67" t="s">
        <v>480</v>
      </c>
      <c r="Y18" s="67" t="s">
        <v>662</v>
      </c>
      <c r="Z18" s="67" t="s">
        <v>667</v>
      </c>
      <c r="AA18" s="67" t="s">
        <v>671</v>
      </c>
      <c r="AB18" s="67" t="s">
        <v>1153</v>
      </c>
      <c r="AC18" s="67" t="s">
        <v>1222</v>
      </c>
      <c r="AD18" s="37"/>
      <c r="AE18" s="37" t="s">
        <v>319</v>
      </c>
      <c r="AF18" s="37" t="s">
        <v>390</v>
      </c>
      <c r="AG18" s="37" t="s">
        <v>289</v>
      </c>
      <c r="AH18" s="37" t="s">
        <v>198</v>
      </c>
      <c r="AI18" s="37" t="s">
        <v>196</v>
      </c>
      <c r="AJ18" s="37"/>
    </row>
    <row r="19" spans="1:36" ht="15" customHeight="1" thickBot="1" x14ac:dyDescent="0.35">
      <c r="A19" s="11" t="s">
        <v>8</v>
      </c>
      <c r="B19" s="12"/>
      <c r="C19" s="45">
        <f t="shared" ref="C19" si="0">SUM(C14:C18)</f>
        <v>100</v>
      </c>
      <c r="D19" s="45">
        <f>SUM(D14:D18)</f>
        <v>92</v>
      </c>
      <c r="E19" s="45">
        <f t="shared" ref="E19:R19" si="1">SUM(E14:E18)</f>
        <v>77</v>
      </c>
      <c r="F19" s="45">
        <f t="shared" si="1"/>
        <v>90</v>
      </c>
      <c r="G19" s="45">
        <f t="shared" si="1"/>
        <v>70</v>
      </c>
      <c r="H19" s="45">
        <f t="shared" si="1"/>
        <v>45</v>
      </c>
      <c r="I19" s="45">
        <f t="shared" si="1"/>
        <v>51</v>
      </c>
      <c r="J19" s="45">
        <f t="shared" si="1"/>
        <v>67</v>
      </c>
      <c r="K19" s="45">
        <f t="shared" si="1"/>
        <v>40</v>
      </c>
      <c r="L19" s="45">
        <f t="shared" si="1"/>
        <v>84</v>
      </c>
      <c r="M19" s="45">
        <f t="shared" si="1"/>
        <v>91</v>
      </c>
      <c r="N19" s="45">
        <f t="shared" si="1"/>
        <v>67</v>
      </c>
      <c r="O19" s="45">
        <f t="shared" si="1"/>
        <v>62</v>
      </c>
      <c r="P19" s="45">
        <f t="shared" si="1"/>
        <v>62</v>
      </c>
      <c r="Q19" s="45">
        <f t="shared" si="1"/>
        <v>85</v>
      </c>
      <c r="R19" s="45">
        <f t="shared" si="1"/>
        <v>80</v>
      </c>
      <c r="S19" s="45">
        <f>SUM(S14:S18)</f>
        <v>92</v>
      </c>
      <c r="T19" s="63">
        <f>SUM(T14:T18)</f>
        <v>72.1875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X14:X18" name="Range1_1"/>
    <protectedRange sqref="Y14:Y18" name="Range1_2"/>
    <protectedRange sqref="Z14:Z18" name="Range1_3"/>
    <protectedRange sqref="AA14:AA18" name="Range1_1_1"/>
    <protectedRange sqref="U14:U18" name="Range1"/>
    <protectedRange sqref="V14:V17" name="Range1_1_2"/>
    <protectedRange sqref="V18" name="Range1_3_1"/>
    <protectedRange sqref="W14:W18" name="Range1_4"/>
    <protectedRange sqref="AB14:AB18" name="Range1_5"/>
    <protectedRange sqref="AC14:AC18" name="Range1_6"/>
  </protectedRanges>
  <mergeCells count="3">
    <mergeCell ref="C10:C13"/>
    <mergeCell ref="D10:T10"/>
    <mergeCell ref="U11:AJ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CEBE-3683-4510-BD7B-053A7C910F5E}">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84</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40.799999999999997"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400</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399</v>
      </c>
      <c r="AF13" s="47" t="s">
        <v>61</v>
      </c>
      <c r="AG13" s="47" t="s">
        <v>62</v>
      </c>
      <c r="AH13" s="47" t="s">
        <v>63</v>
      </c>
      <c r="AI13" s="47" t="s">
        <v>64</v>
      </c>
      <c r="AJ13" s="47" t="s">
        <v>65</v>
      </c>
    </row>
    <row r="14" spans="1:36" s="31" customFormat="1" ht="187.8" thickBot="1" x14ac:dyDescent="0.35">
      <c r="A14" s="50" t="s">
        <v>20</v>
      </c>
      <c r="B14" s="51" t="s">
        <v>21</v>
      </c>
      <c r="C14" s="57">
        <v>35</v>
      </c>
      <c r="D14" s="37">
        <v>30</v>
      </c>
      <c r="E14" s="37">
        <v>0</v>
      </c>
      <c r="F14" s="37">
        <v>35</v>
      </c>
      <c r="G14" s="37">
        <v>21</v>
      </c>
      <c r="H14" s="37">
        <v>25</v>
      </c>
      <c r="I14" s="37">
        <v>23</v>
      </c>
      <c r="J14" s="37">
        <v>15</v>
      </c>
      <c r="K14" s="37">
        <v>35</v>
      </c>
      <c r="L14" s="37">
        <v>25</v>
      </c>
      <c r="M14" s="37">
        <v>0</v>
      </c>
      <c r="N14" s="37"/>
      <c r="O14" s="37">
        <v>30</v>
      </c>
      <c r="P14" s="37">
        <v>30</v>
      </c>
      <c r="Q14" s="37">
        <v>25</v>
      </c>
      <c r="R14" s="37">
        <v>20</v>
      </c>
      <c r="S14" s="37">
        <v>32</v>
      </c>
      <c r="T14" s="46">
        <f>AVERAGE(D14:S14)</f>
        <v>23.066666666666666</v>
      </c>
      <c r="U14" s="64" t="s">
        <v>1006</v>
      </c>
      <c r="V14" s="64" t="s">
        <v>1010</v>
      </c>
      <c r="W14" s="67" t="s">
        <v>1014</v>
      </c>
      <c r="X14" s="64" t="s">
        <v>672</v>
      </c>
      <c r="Y14" s="64" t="s">
        <v>675</v>
      </c>
      <c r="Z14" s="64" t="s">
        <v>504</v>
      </c>
      <c r="AA14" s="64" t="s">
        <v>680</v>
      </c>
      <c r="AB14" s="64" t="s">
        <v>1112</v>
      </c>
      <c r="AC14" s="64"/>
      <c r="AD14" s="64" t="s">
        <v>1226</v>
      </c>
      <c r="AE14" s="41"/>
      <c r="AF14" s="41" t="s">
        <v>397</v>
      </c>
      <c r="AG14" s="41"/>
      <c r="AH14" s="41" t="s">
        <v>249</v>
      </c>
      <c r="AI14" s="41" t="s">
        <v>245</v>
      </c>
      <c r="AJ14" s="41"/>
    </row>
    <row r="15" spans="1:36" s="31" customFormat="1" ht="307.2" customHeight="1" thickBot="1" x14ac:dyDescent="0.35">
      <c r="A15" s="52" t="s">
        <v>22</v>
      </c>
      <c r="B15" s="53" t="s">
        <v>23</v>
      </c>
      <c r="C15" s="58">
        <v>25</v>
      </c>
      <c r="D15" s="32">
        <v>25</v>
      </c>
      <c r="E15" s="32">
        <v>25</v>
      </c>
      <c r="F15" s="32">
        <v>25</v>
      </c>
      <c r="G15" s="32">
        <v>17</v>
      </c>
      <c r="H15" s="32">
        <v>20</v>
      </c>
      <c r="I15" s="32">
        <v>25</v>
      </c>
      <c r="J15" s="32">
        <v>12</v>
      </c>
      <c r="K15" s="32">
        <v>25</v>
      </c>
      <c r="L15" s="32">
        <v>25</v>
      </c>
      <c r="M15" s="32">
        <v>5</v>
      </c>
      <c r="N15" s="32"/>
      <c r="O15" s="32">
        <v>12</v>
      </c>
      <c r="P15" s="32">
        <v>12</v>
      </c>
      <c r="Q15" s="32">
        <v>25</v>
      </c>
      <c r="R15" s="32">
        <v>20</v>
      </c>
      <c r="S15" s="32">
        <v>23</v>
      </c>
      <c r="T15" s="46">
        <f>AVERAGE(D15:S15)</f>
        <v>19.733333333333334</v>
      </c>
      <c r="U15" s="65" t="s">
        <v>1007</v>
      </c>
      <c r="V15" s="65" t="s">
        <v>901</v>
      </c>
      <c r="W15" s="65" t="s">
        <v>777</v>
      </c>
      <c r="X15" s="65" t="s">
        <v>673</v>
      </c>
      <c r="Y15" s="65" t="s">
        <v>676</v>
      </c>
      <c r="Z15" s="65" t="s">
        <v>505</v>
      </c>
      <c r="AA15" s="65" t="s">
        <v>681</v>
      </c>
      <c r="AB15" s="65" t="s">
        <v>1113</v>
      </c>
      <c r="AC15" s="65" t="s">
        <v>1185</v>
      </c>
      <c r="AD15" s="65" t="s">
        <v>1227</v>
      </c>
      <c r="AE15" s="32"/>
      <c r="AF15" s="32" t="s">
        <v>398</v>
      </c>
      <c r="AG15" s="32"/>
      <c r="AH15" s="32" t="s">
        <v>244</v>
      </c>
      <c r="AI15" s="32" t="s">
        <v>246</v>
      </c>
      <c r="AJ15" s="32"/>
    </row>
    <row r="16" spans="1:36" s="31" customFormat="1" ht="134.4" customHeight="1" thickBot="1" x14ac:dyDescent="0.35">
      <c r="A16" s="50" t="s">
        <v>24</v>
      </c>
      <c r="B16" s="54" t="s">
        <v>25</v>
      </c>
      <c r="C16" s="57">
        <v>15</v>
      </c>
      <c r="D16" s="37">
        <v>10</v>
      </c>
      <c r="E16" s="37">
        <v>15</v>
      </c>
      <c r="F16" s="37">
        <v>15</v>
      </c>
      <c r="G16" s="37">
        <v>3</v>
      </c>
      <c r="H16" s="37">
        <v>5</v>
      </c>
      <c r="I16" s="37">
        <v>8</v>
      </c>
      <c r="J16" s="37">
        <v>15</v>
      </c>
      <c r="K16" s="37">
        <v>15</v>
      </c>
      <c r="L16" s="37">
        <v>15</v>
      </c>
      <c r="M16" s="37">
        <v>14</v>
      </c>
      <c r="N16" s="37"/>
      <c r="O16" s="37">
        <v>5</v>
      </c>
      <c r="P16" s="37">
        <v>15</v>
      </c>
      <c r="Q16" s="37">
        <v>15</v>
      </c>
      <c r="R16" s="37">
        <v>15</v>
      </c>
      <c r="S16" s="37">
        <v>15</v>
      </c>
      <c r="T16" s="46">
        <f>AVERAGE(D16:S16)</f>
        <v>12</v>
      </c>
      <c r="U16" s="66" t="s">
        <v>1008</v>
      </c>
      <c r="V16" s="66" t="s">
        <v>1011</v>
      </c>
      <c r="W16" s="66" t="s">
        <v>980</v>
      </c>
      <c r="X16" s="66" t="s">
        <v>674</v>
      </c>
      <c r="Y16" s="66" t="s">
        <v>677</v>
      </c>
      <c r="Z16" s="66" t="s">
        <v>562</v>
      </c>
      <c r="AA16" s="66" t="s">
        <v>682</v>
      </c>
      <c r="AB16" s="66" t="s">
        <v>1194</v>
      </c>
      <c r="AC16" s="66" t="s">
        <v>1223</v>
      </c>
      <c r="AD16" s="66"/>
      <c r="AE16" s="42"/>
      <c r="AF16" s="42" t="s">
        <v>397</v>
      </c>
      <c r="AG16" s="42" t="s">
        <v>395</v>
      </c>
      <c r="AH16" s="42" t="s">
        <v>190</v>
      </c>
      <c r="AI16" s="42" t="s">
        <v>247</v>
      </c>
      <c r="AJ16" s="42" t="s">
        <v>146</v>
      </c>
    </row>
    <row r="17" spans="1:36" s="31" customFormat="1" ht="115.8" customHeight="1" thickBot="1" x14ac:dyDescent="0.35">
      <c r="A17" s="52" t="s">
        <v>26</v>
      </c>
      <c r="B17" s="53" t="s">
        <v>27</v>
      </c>
      <c r="C17" s="58">
        <v>15</v>
      </c>
      <c r="D17" s="32">
        <v>15</v>
      </c>
      <c r="E17" s="32">
        <v>15</v>
      </c>
      <c r="F17" s="32">
        <v>15</v>
      </c>
      <c r="G17" s="32">
        <v>15</v>
      </c>
      <c r="H17" s="32">
        <v>10</v>
      </c>
      <c r="I17" s="32">
        <v>15</v>
      </c>
      <c r="J17" s="32">
        <v>15</v>
      </c>
      <c r="K17" s="32">
        <v>15</v>
      </c>
      <c r="L17" s="32">
        <v>15</v>
      </c>
      <c r="M17" s="32">
        <v>14</v>
      </c>
      <c r="N17" s="32"/>
      <c r="O17" s="32">
        <v>15</v>
      </c>
      <c r="P17" s="32">
        <v>15</v>
      </c>
      <c r="Q17" s="32">
        <v>15</v>
      </c>
      <c r="R17" s="32">
        <v>15</v>
      </c>
      <c r="S17" s="32">
        <v>14</v>
      </c>
      <c r="T17" s="46">
        <f>AVERAGE(D17:S17)</f>
        <v>14.533333333333333</v>
      </c>
      <c r="U17" s="65" t="s">
        <v>916</v>
      </c>
      <c r="V17" s="65" t="s">
        <v>1012</v>
      </c>
      <c r="W17" s="65" t="s">
        <v>1015</v>
      </c>
      <c r="X17" s="65" t="s">
        <v>513</v>
      </c>
      <c r="Y17" s="65" t="s">
        <v>678</v>
      </c>
      <c r="Z17" s="65" t="s">
        <v>597</v>
      </c>
      <c r="AA17" s="65" t="s">
        <v>638</v>
      </c>
      <c r="AB17" s="65" t="s">
        <v>1194</v>
      </c>
      <c r="AC17" s="65" t="s">
        <v>1224</v>
      </c>
      <c r="AD17" s="65"/>
      <c r="AE17" s="32"/>
      <c r="AF17" s="32" t="s">
        <v>218</v>
      </c>
      <c r="AG17" s="32" t="s">
        <v>396</v>
      </c>
      <c r="AH17" s="32" t="s">
        <v>191</v>
      </c>
      <c r="AI17" s="32" t="s">
        <v>248</v>
      </c>
      <c r="AJ17" s="32" t="s">
        <v>147</v>
      </c>
    </row>
    <row r="18" spans="1:36" s="31" customFormat="1" ht="132" customHeight="1" thickBot="1" x14ac:dyDescent="0.35">
      <c r="A18" s="50" t="s">
        <v>28</v>
      </c>
      <c r="B18" s="54" t="s">
        <v>29</v>
      </c>
      <c r="C18" s="36">
        <v>10</v>
      </c>
      <c r="D18" s="37">
        <v>7</v>
      </c>
      <c r="E18" s="37">
        <v>5</v>
      </c>
      <c r="F18" s="37">
        <v>5</v>
      </c>
      <c r="G18" s="37">
        <v>10</v>
      </c>
      <c r="H18" s="37">
        <v>5</v>
      </c>
      <c r="I18" s="37">
        <v>10</v>
      </c>
      <c r="J18" s="37">
        <v>10</v>
      </c>
      <c r="K18" s="37">
        <v>5</v>
      </c>
      <c r="L18" s="37">
        <v>5</v>
      </c>
      <c r="M18" s="37">
        <v>3</v>
      </c>
      <c r="N18" s="37"/>
      <c r="O18" s="37">
        <v>10</v>
      </c>
      <c r="P18" s="37">
        <v>7</v>
      </c>
      <c r="Q18" s="37">
        <v>5</v>
      </c>
      <c r="R18" s="37">
        <v>5</v>
      </c>
      <c r="S18" s="37">
        <v>9</v>
      </c>
      <c r="T18" s="46">
        <f>AVERAGE(D18:S18)</f>
        <v>6.7333333333333334</v>
      </c>
      <c r="U18" s="67" t="s">
        <v>1009</v>
      </c>
      <c r="V18" s="67" t="s">
        <v>1013</v>
      </c>
      <c r="W18" s="67" t="s">
        <v>1016</v>
      </c>
      <c r="X18" s="67" t="s">
        <v>480</v>
      </c>
      <c r="Y18" s="67" t="s">
        <v>676</v>
      </c>
      <c r="Z18" s="67" t="s">
        <v>679</v>
      </c>
      <c r="AA18" s="67" t="s">
        <v>683</v>
      </c>
      <c r="AB18" s="67" t="s">
        <v>1132</v>
      </c>
      <c r="AC18" s="67" t="s">
        <v>1225</v>
      </c>
      <c r="AD18" s="67"/>
      <c r="AE18" s="37"/>
      <c r="AF18" s="37" t="s">
        <v>384</v>
      </c>
      <c r="AG18" s="37"/>
      <c r="AH18" s="37" t="s">
        <v>224</v>
      </c>
      <c r="AI18" s="37" t="s">
        <v>172</v>
      </c>
      <c r="AJ18" s="37" t="s">
        <v>148</v>
      </c>
    </row>
    <row r="19" spans="1:36" ht="15" customHeight="1" thickBot="1" x14ac:dyDescent="0.35">
      <c r="A19" s="11" t="s">
        <v>8</v>
      </c>
      <c r="B19" s="12"/>
      <c r="C19" s="45">
        <f t="shared" ref="C19" si="0">SUM(C14:C18)</f>
        <v>100</v>
      </c>
      <c r="D19" s="45">
        <f>SUM(D14:D18)</f>
        <v>87</v>
      </c>
      <c r="E19" s="45">
        <f t="shared" ref="E19:R19" si="1">SUM(E14:E18)</f>
        <v>60</v>
      </c>
      <c r="F19" s="45">
        <f t="shared" si="1"/>
        <v>95</v>
      </c>
      <c r="G19" s="45">
        <f t="shared" si="1"/>
        <v>66</v>
      </c>
      <c r="H19" s="45">
        <f t="shared" si="1"/>
        <v>65</v>
      </c>
      <c r="I19" s="45">
        <f t="shared" si="1"/>
        <v>81</v>
      </c>
      <c r="J19" s="45">
        <f t="shared" si="1"/>
        <v>67</v>
      </c>
      <c r="K19" s="45">
        <f t="shared" si="1"/>
        <v>95</v>
      </c>
      <c r="L19" s="45">
        <f t="shared" si="1"/>
        <v>85</v>
      </c>
      <c r="M19" s="45">
        <f t="shared" si="1"/>
        <v>36</v>
      </c>
      <c r="N19" s="45">
        <f t="shared" si="1"/>
        <v>0</v>
      </c>
      <c r="O19" s="45">
        <f t="shared" si="1"/>
        <v>72</v>
      </c>
      <c r="P19" s="45">
        <f t="shared" si="1"/>
        <v>79</v>
      </c>
      <c r="Q19" s="45">
        <f t="shared" si="1"/>
        <v>85</v>
      </c>
      <c r="R19" s="45">
        <f t="shared" si="1"/>
        <v>75</v>
      </c>
      <c r="S19" s="45">
        <f>SUM(S14:S18)</f>
        <v>93</v>
      </c>
      <c r="T19" s="63">
        <f>SUM(T14:T18)</f>
        <v>76.066666666666663</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4"/>
    <protectedRange sqref="V14 V16:V18" name="Range1_1_2"/>
    <protectedRange sqref="V15" name="Range1_1_1_1_1"/>
    <protectedRange sqref="W14:W18" name="Range1_5"/>
    <protectedRange sqref="AB14:AB18" name="Range1_6"/>
    <protectedRange sqref="AC14:AC18" name="Range1_7"/>
    <protectedRange sqref="AD14:AD18" name="Range1_8"/>
  </protectedRanges>
  <mergeCells count="3">
    <mergeCell ref="C10:C13"/>
    <mergeCell ref="D10:T10"/>
    <mergeCell ref="U11:AJ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93F80-CBA2-431D-9C57-4A856BE7B702}">
  <dimension ref="A2:AH41"/>
  <sheetViews>
    <sheetView showGridLines="0" topLeftCell="A2"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8" width="14.33203125" customWidth="1"/>
    <col min="19" max="19" width="16.5546875" bestFit="1" customWidth="1"/>
    <col min="20" max="20" width="26.88671875" customWidth="1"/>
    <col min="21" max="21" width="28" customWidth="1"/>
    <col min="22" max="22" width="26.44140625" customWidth="1"/>
    <col min="23" max="34" width="28.88671875" customWidth="1"/>
  </cols>
  <sheetData>
    <row r="2" spans="1:34" ht="27" customHeight="1" thickBot="1" x14ac:dyDescent="0.35">
      <c r="E2" s="1" t="s">
        <v>0</v>
      </c>
      <c r="F2" s="60" t="s">
        <v>31</v>
      </c>
      <c r="G2" s="2"/>
      <c r="H2" s="2"/>
    </row>
    <row r="3" spans="1:34" ht="28.2" thickBot="1" x14ac:dyDescent="0.35">
      <c r="C3" s="3"/>
      <c r="D3" s="3"/>
      <c r="E3" s="1" t="s">
        <v>1</v>
      </c>
      <c r="F3" s="61" t="s">
        <v>32</v>
      </c>
      <c r="G3" s="18"/>
      <c r="H3" s="2"/>
    </row>
    <row r="4" spans="1:34" ht="25.8" customHeight="1" thickBot="1" x14ac:dyDescent="0.35">
      <c r="C4" s="3"/>
      <c r="D4" s="3"/>
      <c r="E4" s="33" t="s">
        <v>13</v>
      </c>
      <c r="F4" s="43" t="s">
        <v>85</v>
      </c>
      <c r="G4" s="2"/>
      <c r="H4" s="2"/>
    </row>
    <row r="5" spans="1:34" ht="24" customHeight="1" thickBot="1" x14ac:dyDescent="0.35">
      <c r="C5" s="3"/>
      <c r="D5" s="3"/>
      <c r="E5" s="1" t="s">
        <v>14</v>
      </c>
      <c r="F5" s="62" t="s">
        <v>33</v>
      </c>
      <c r="G5" s="2"/>
      <c r="H5" s="2"/>
    </row>
    <row r="6" spans="1:34" ht="24" customHeight="1" thickBot="1" x14ac:dyDescent="0.35">
      <c r="C6" s="3"/>
      <c r="D6" s="3"/>
      <c r="E6" s="34" t="s">
        <v>15</v>
      </c>
      <c r="F6" s="35">
        <v>46150</v>
      </c>
      <c r="G6" s="2"/>
      <c r="H6" s="2"/>
    </row>
    <row r="7" spans="1:34" x14ac:dyDescent="0.3">
      <c r="A7" s="3" t="s">
        <v>2</v>
      </c>
    </row>
    <row r="8" spans="1:34" x14ac:dyDescent="0.3">
      <c r="A8" s="4" t="s">
        <v>3</v>
      </c>
      <c r="B8" s="5"/>
    </row>
    <row r="9" spans="1:34" ht="15" thickBot="1" x14ac:dyDescent="0.35">
      <c r="A9" s="4"/>
      <c r="B9" s="5"/>
    </row>
    <row r="10" spans="1:34"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5"/>
      <c r="T10" s="55"/>
      <c r="U10" s="56"/>
      <c r="V10" s="56"/>
      <c r="W10" s="56"/>
      <c r="X10" s="56"/>
      <c r="Y10" s="56"/>
      <c r="Z10" s="56"/>
      <c r="AA10" s="56"/>
      <c r="AB10" s="56"/>
      <c r="AC10" s="56"/>
      <c r="AD10" s="56"/>
      <c r="AE10" s="56"/>
      <c r="AF10" s="56"/>
      <c r="AG10" s="56"/>
      <c r="AH10" s="56"/>
    </row>
    <row r="11" spans="1:34"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18</v>
      </c>
      <c r="T11" s="79" t="s">
        <v>30</v>
      </c>
      <c r="U11" s="80"/>
      <c r="V11" s="80"/>
      <c r="W11" s="80"/>
      <c r="X11" s="80"/>
      <c r="Y11" s="80"/>
      <c r="Z11" s="80"/>
      <c r="AA11" s="80"/>
      <c r="AB11" s="80"/>
      <c r="AC11" s="80"/>
      <c r="AD11" s="80"/>
      <c r="AE11" s="80"/>
      <c r="AF11" s="80"/>
      <c r="AG11" s="80"/>
      <c r="AH11" s="80"/>
    </row>
    <row r="12" spans="1:34" ht="15" thickBot="1" x14ac:dyDescent="0.35">
      <c r="A12" s="9"/>
      <c r="B12" s="9"/>
      <c r="C12" s="87"/>
      <c r="D12" s="8"/>
      <c r="E12" s="8"/>
      <c r="F12" s="8"/>
      <c r="G12" s="8"/>
      <c r="H12" s="8"/>
      <c r="I12" s="8"/>
      <c r="J12" s="8"/>
      <c r="K12" s="8"/>
      <c r="L12" s="8"/>
      <c r="M12" s="8"/>
      <c r="N12" s="8"/>
      <c r="O12" s="8"/>
      <c r="P12" s="8"/>
      <c r="Q12" s="8"/>
      <c r="R12" s="8"/>
      <c r="S12" s="8"/>
      <c r="T12" s="81"/>
      <c r="U12" s="82"/>
      <c r="V12" s="82"/>
      <c r="W12" s="82"/>
      <c r="X12" s="82"/>
      <c r="Y12" s="82"/>
      <c r="Z12" s="82"/>
      <c r="AA12" s="82"/>
      <c r="AB12" s="82"/>
      <c r="AC12" s="82"/>
      <c r="AD12" s="82"/>
      <c r="AE12" s="82"/>
      <c r="AF12" s="82"/>
      <c r="AG12" s="82"/>
      <c r="AH12" s="82"/>
    </row>
    <row r="13" spans="1:34" ht="54" customHeight="1" thickBot="1" x14ac:dyDescent="0.35">
      <c r="A13" s="10"/>
      <c r="B13" s="10"/>
      <c r="C13" s="88"/>
      <c r="D13" s="8" t="s">
        <v>34</v>
      </c>
      <c r="E13" s="8" t="s">
        <v>35</v>
      </c>
      <c r="F13" s="8" t="s">
        <v>36</v>
      </c>
      <c r="G13" s="8" t="s">
        <v>37</v>
      </c>
      <c r="H13" s="8" t="s">
        <v>38</v>
      </c>
      <c r="I13" s="8" t="s">
        <v>39</v>
      </c>
      <c r="J13" s="8" t="s">
        <v>40</v>
      </c>
      <c r="K13" s="8" t="s">
        <v>41</v>
      </c>
      <c r="L13" s="8" t="s">
        <v>42</v>
      </c>
      <c r="M13" s="8" t="s">
        <v>44</v>
      </c>
      <c r="N13" s="8" t="s">
        <v>45</v>
      </c>
      <c r="O13" s="8" t="s">
        <v>46</v>
      </c>
      <c r="P13" s="8" t="s">
        <v>47</v>
      </c>
      <c r="Q13" s="8" t="s">
        <v>48</v>
      </c>
      <c r="R13" s="8" t="s">
        <v>49</v>
      </c>
      <c r="S13" s="8" t="s">
        <v>7</v>
      </c>
      <c r="T13" s="47" t="s">
        <v>50</v>
      </c>
      <c r="U13" s="47" t="s">
        <v>51</v>
      </c>
      <c r="V13" s="47" t="s">
        <v>52</v>
      </c>
      <c r="W13" s="47" t="s">
        <v>53</v>
      </c>
      <c r="X13" s="47" t="s">
        <v>54</v>
      </c>
      <c r="Y13" s="47" t="s">
        <v>55</v>
      </c>
      <c r="Z13" s="47" t="s">
        <v>56</v>
      </c>
      <c r="AA13" s="47" t="s">
        <v>57</v>
      </c>
      <c r="AB13" s="47" t="s">
        <v>58</v>
      </c>
      <c r="AC13" s="47" t="s">
        <v>60</v>
      </c>
      <c r="AD13" s="47" t="s">
        <v>61</v>
      </c>
      <c r="AE13" s="47" t="s">
        <v>62</v>
      </c>
      <c r="AF13" s="47" t="s">
        <v>63</v>
      </c>
      <c r="AG13" s="47" t="s">
        <v>64</v>
      </c>
      <c r="AH13" s="47" t="s">
        <v>65</v>
      </c>
    </row>
    <row r="14" spans="1:34" s="31" customFormat="1" ht="187.8" thickBot="1" x14ac:dyDescent="0.35">
      <c r="A14" s="50" t="s">
        <v>20</v>
      </c>
      <c r="B14" s="51" t="s">
        <v>21</v>
      </c>
      <c r="C14" s="57">
        <v>35</v>
      </c>
      <c r="D14" s="37">
        <v>25</v>
      </c>
      <c r="E14" s="37">
        <v>25</v>
      </c>
      <c r="F14" s="37">
        <v>32</v>
      </c>
      <c r="G14" s="37">
        <v>35</v>
      </c>
      <c r="H14" s="37">
        <v>35</v>
      </c>
      <c r="I14" s="37">
        <v>23</v>
      </c>
      <c r="J14" s="37">
        <v>30</v>
      </c>
      <c r="K14" s="37">
        <v>35</v>
      </c>
      <c r="L14" s="37">
        <v>29</v>
      </c>
      <c r="M14" s="37">
        <v>32</v>
      </c>
      <c r="N14" s="37">
        <v>35</v>
      </c>
      <c r="O14" s="37">
        <v>35</v>
      </c>
      <c r="P14" s="37">
        <v>35</v>
      </c>
      <c r="Q14" s="37">
        <v>35</v>
      </c>
      <c r="R14" s="37">
        <v>33</v>
      </c>
      <c r="S14" s="46">
        <f>AVERAGE(D14:R14)</f>
        <v>31.6</v>
      </c>
      <c r="T14" s="64" t="s">
        <v>829</v>
      </c>
      <c r="U14" s="64" t="s">
        <v>1022</v>
      </c>
      <c r="V14" s="67" t="s">
        <v>1017</v>
      </c>
      <c r="W14" s="64" t="s">
        <v>588</v>
      </c>
      <c r="X14" s="64" t="s">
        <v>690</v>
      </c>
      <c r="Y14" s="64" t="s">
        <v>504</v>
      </c>
      <c r="Z14" s="64" t="s">
        <v>687</v>
      </c>
      <c r="AA14" s="41" t="s">
        <v>1112</v>
      </c>
      <c r="AB14" s="64"/>
      <c r="AC14" s="41" t="s">
        <v>401</v>
      </c>
      <c r="AD14" s="41"/>
      <c r="AE14" s="41" t="s">
        <v>407</v>
      </c>
      <c r="AF14" s="41" t="s">
        <v>236</v>
      </c>
      <c r="AG14" s="41" t="s">
        <v>470</v>
      </c>
      <c r="AH14" s="41"/>
    </row>
    <row r="15" spans="1:34" s="31" customFormat="1" ht="307.2" customHeight="1" thickBot="1" x14ac:dyDescent="0.35">
      <c r="A15" s="52" t="s">
        <v>22</v>
      </c>
      <c r="B15" s="53" t="s">
        <v>23</v>
      </c>
      <c r="C15" s="58">
        <v>25</v>
      </c>
      <c r="D15" s="32">
        <v>25</v>
      </c>
      <c r="E15" s="32">
        <v>25</v>
      </c>
      <c r="F15" s="32">
        <v>23</v>
      </c>
      <c r="G15" s="32">
        <v>25</v>
      </c>
      <c r="H15" s="32">
        <v>25</v>
      </c>
      <c r="I15" s="32">
        <v>25</v>
      </c>
      <c r="J15" s="32">
        <v>25</v>
      </c>
      <c r="K15" s="32">
        <v>25</v>
      </c>
      <c r="L15" s="32">
        <v>25</v>
      </c>
      <c r="M15" s="32">
        <v>25</v>
      </c>
      <c r="N15" s="32">
        <v>12</v>
      </c>
      <c r="O15" s="32">
        <v>25</v>
      </c>
      <c r="P15" s="32">
        <v>25</v>
      </c>
      <c r="Q15" s="32">
        <v>25</v>
      </c>
      <c r="R15" s="32">
        <v>24</v>
      </c>
      <c r="S15" s="46">
        <f>AVERAGE(D15:R15)</f>
        <v>23.933333333333334</v>
      </c>
      <c r="T15" s="65" t="s">
        <v>830</v>
      </c>
      <c r="U15" s="65" t="s">
        <v>901</v>
      </c>
      <c r="V15" s="67" t="s">
        <v>1018</v>
      </c>
      <c r="W15" s="65" t="s">
        <v>477</v>
      </c>
      <c r="X15" s="65" t="s">
        <v>691</v>
      </c>
      <c r="Y15" s="65" t="s">
        <v>684</v>
      </c>
      <c r="Z15" s="65" t="s">
        <v>636</v>
      </c>
      <c r="AA15" s="32" t="s">
        <v>1113</v>
      </c>
      <c r="AB15" s="65" t="s">
        <v>1230</v>
      </c>
      <c r="AC15" s="32" t="s">
        <v>324</v>
      </c>
      <c r="AD15" s="32" t="s">
        <v>404</v>
      </c>
      <c r="AE15" s="32" t="s">
        <v>408</v>
      </c>
      <c r="AF15" s="32" t="s">
        <v>182</v>
      </c>
      <c r="AG15" s="32" t="s">
        <v>471</v>
      </c>
      <c r="AH15" s="32"/>
    </row>
    <row r="16" spans="1:34" s="31" customFormat="1" ht="134.4" customHeight="1" thickBot="1" x14ac:dyDescent="0.35">
      <c r="A16" s="50" t="s">
        <v>24</v>
      </c>
      <c r="B16" s="54" t="s">
        <v>25</v>
      </c>
      <c r="C16" s="57">
        <v>15</v>
      </c>
      <c r="D16" s="37">
        <v>7</v>
      </c>
      <c r="E16" s="37">
        <v>15</v>
      </c>
      <c r="F16" s="37">
        <v>15</v>
      </c>
      <c r="G16" s="37">
        <v>15</v>
      </c>
      <c r="H16" s="37">
        <v>15</v>
      </c>
      <c r="I16" s="37">
        <v>8</v>
      </c>
      <c r="J16" s="37">
        <v>15</v>
      </c>
      <c r="K16" s="37">
        <v>15</v>
      </c>
      <c r="L16" s="37">
        <v>15</v>
      </c>
      <c r="M16" s="37">
        <v>15</v>
      </c>
      <c r="N16" s="37">
        <v>7</v>
      </c>
      <c r="O16" s="37">
        <v>15</v>
      </c>
      <c r="P16" s="37">
        <v>15</v>
      </c>
      <c r="Q16" s="37">
        <v>15</v>
      </c>
      <c r="R16" s="37">
        <v>15</v>
      </c>
      <c r="S16" s="46">
        <f>AVERAGE(D16:R16)</f>
        <v>13.466666666666667</v>
      </c>
      <c r="T16" s="66" t="s">
        <v>831</v>
      </c>
      <c r="U16" s="66" t="s">
        <v>1023</v>
      </c>
      <c r="V16" s="66" t="s">
        <v>1019</v>
      </c>
      <c r="W16" s="66" t="s">
        <v>555</v>
      </c>
      <c r="X16" s="66" t="s">
        <v>692</v>
      </c>
      <c r="Y16" s="66" t="s">
        <v>685</v>
      </c>
      <c r="Z16" s="66" t="s">
        <v>688</v>
      </c>
      <c r="AA16" s="42" t="s">
        <v>1194</v>
      </c>
      <c r="AB16" s="66" t="s">
        <v>1231</v>
      </c>
      <c r="AC16" s="42" t="s">
        <v>402</v>
      </c>
      <c r="AD16" s="42" t="s">
        <v>405</v>
      </c>
      <c r="AE16" s="42" t="s">
        <v>395</v>
      </c>
      <c r="AF16" s="42" t="s">
        <v>190</v>
      </c>
      <c r="AG16" s="42" t="s">
        <v>472</v>
      </c>
      <c r="AH16" s="42" t="s">
        <v>149</v>
      </c>
    </row>
    <row r="17" spans="1:34"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12</v>
      </c>
      <c r="N17" s="32">
        <v>15</v>
      </c>
      <c r="O17" s="32">
        <v>15</v>
      </c>
      <c r="P17" s="32">
        <v>15</v>
      </c>
      <c r="Q17" s="32">
        <v>15</v>
      </c>
      <c r="R17" s="32">
        <v>14</v>
      </c>
      <c r="S17" s="46">
        <f>AVERAGE(D17:R17)</f>
        <v>14.733333333333333</v>
      </c>
      <c r="T17" s="65" t="s">
        <v>832</v>
      </c>
      <c r="U17" s="65" t="s">
        <v>218</v>
      </c>
      <c r="V17" s="67" t="s">
        <v>1020</v>
      </c>
      <c r="W17" s="65" t="s">
        <v>513</v>
      </c>
      <c r="X17" s="65" t="s">
        <v>693</v>
      </c>
      <c r="Y17" s="65" t="s">
        <v>686</v>
      </c>
      <c r="Z17" s="65" t="s">
        <v>638</v>
      </c>
      <c r="AA17" s="32" t="s">
        <v>1228</v>
      </c>
      <c r="AB17" s="65" t="s">
        <v>1232</v>
      </c>
      <c r="AC17" s="32" t="s">
        <v>403</v>
      </c>
      <c r="AD17" s="32" t="s">
        <v>218</v>
      </c>
      <c r="AE17" s="32" t="s">
        <v>409</v>
      </c>
      <c r="AF17" s="32" t="s">
        <v>191</v>
      </c>
      <c r="AG17" s="32" t="s">
        <v>473</v>
      </c>
      <c r="AH17" s="32"/>
    </row>
    <row r="18" spans="1:34" s="31" customFormat="1" ht="132" customHeight="1" thickBot="1" x14ac:dyDescent="0.35">
      <c r="A18" s="50" t="s">
        <v>28</v>
      </c>
      <c r="B18" s="54" t="s">
        <v>29</v>
      </c>
      <c r="C18" s="36">
        <v>10</v>
      </c>
      <c r="D18" s="37">
        <v>7</v>
      </c>
      <c r="E18" s="37">
        <v>10</v>
      </c>
      <c r="F18" s="37">
        <v>10</v>
      </c>
      <c r="G18" s="37">
        <v>10</v>
      </c>
      <c r="H18" s="37">
        <v>10</v>
      </c>
      <c r="I18" s="37">
        <v>10</v>
      </c>
      <c r="J18" s="37">
        <v>10</v>
      </c>
      <c r="K18" s="37">
        <v>10</v>
      </c>
      <c r="L18" s="37">
        <v>10</v>
      </c>
      <c r="M18" s="37">
        <v>10</v>
      </c>
      <c r="N18" s="37">
        <v>10</v>
      </c>
      <c r="O18" s="37">
        <v>10</v>
      </c>
      <c r="P18" s="37">
        <v>10</v>
      </c>
      <c r="Q18" s="37">
        <v>10</v>
      </c>
      <c r="R18" s="37">
        <v>10</v>
      </c>
      <c r="S18" s="46">
        <f>AVERAGE(D18:R18)</f>
        <v>9.8000000000000007</v>
      </c>
      <c r="T18" s="67" t="s">
        <v>833</v>
      </c>
      <c r="U18" s="67" t="s">
        <v>1024</v>
      </c>
      <c r="V18" s="67" t="s">
        <v>1021</v>
      </c>
      <c r="W18" s="67" t="s">
        <v>480</v>
      </c>
      <c r="X18" s="67" t="s">
        <v>694</v>
      </c>
      <c r="Y18" s="67" t="s">
        <v>480</v>
      </c>
      <c r="Z18" s="67" t="s">
        <v>689</v>
      </c>
      <c r="AA18" s="37" t="s">
        <v>1229</v>
      </c>
      <c r="AB18" s="67" t="s">
        <v>1233</v>
      </c>
      <c r="AC18" s="37" t="s">
        <v>319</v>
      </c>
      <c r="AD18" s="37" t="s">
        <v>406</v>
      </c>
      <c r="AE18" s="37" t="s">
        <v>289</v>
      </c>
      <c r="AF18" s="37" t="s">
        <v>474</v>
      </c>
      <c r="AG18" s="37" t="s">
        <v>475</v>
      </c>
      <c r="AH18" s="37" t="s">
        <v>150</v>
      </c>
    </row>
    <row r="19" spans="1:34" ht="15" customHeight="1" thickBot="1" x14ac:dyDescent="0.35">
      <c r="A19" s="11" t="s">
        <v>8</v>
      </c>
      <c r="B19" s="12"/>
      <c r="C19" s="45">
        <f t="shared" ref="C19" si="0">SUM(C14:C18)</f>
        <v>100</v>
      </c>
      <c r="D19" s="45">
        <f>SUM(D14:D18)</f>
        <v>79</v>
      </c>
      <c r="E19" s="45">
        <f t="shared" ref="E19:Q19" si="1">SUM(E14:E18)</f>
        <v>90</v>
      </c>
      <c r="F19" s="45">
        <f t="shared" si="1"/>
        <v>95</v>
      </c>
      <c r="G19" s="45">
        <f t="shared" si="1"/>
        <v>100</v>
      </c>
      <c r="H19" s="45">
        <f t="shared" si="1"/>
        <v>100</v>
      </c>
      <c r="I19" s="45">
        <f t="shared" si="1"/>
        <v>81</v>
      </c>
      <c r="J19" s="45">
        <f t="shared" si="1"/>
        <v>95</v>
      </c>
      <c r="K19" s="45">
        <f t="shared" si="1"/>
        <v>100</v>
      </c>
      <c r="L19" s="45">
        <f t="shared" si="1"/>
        <v>94</v>
      </c>
      <c r="M19" s="45">
        <f t="shared" si="1"/>
        <v>94</v>
      </c>
      <c r="N19" s="45">
        <f t="shared" si="1"/>
        <v>79</v>
      </c>
      <c r="O19" s="45">
        <f t="shared" si="1"/>
        <v>100</v>
      </c>
      <c r="P19" s="45">
        <f t="shared" si="1"/>
        <v>100</v>
      </c>
      <c r="Q19" s="45">
        <f t="shared" si="1"/>
        <v>100</v>
      </c>
      <c r="R19" s="45">
        <f>SUM(R14:R18)</f>
        <v>96</v>
      </c>
      <c r="S19" s="63">
        <f>SUM(S14:S18)</f>
        <v>93.533333333333331</v>
      </c>
      <c r="T19" s="28"/>
    </row>
    <row r="22" spans="1:34" x14ac:dyDescent="0.3">
      <c r="A22" s="17"/>
    </row>
    <row r="23" spans="1:34" x14ac:dyDescent="0.3">
      <c r="A23" s="17"/>
    </row>
    <row r="24" spans="1:34" x14ac:dyDescent="0.3">
      <c r="A24" s="17"/>
    </row>
    <row r="26" spans="1:34" ht="15.6" x14ac:dyDescent="0.3">
      <c r="A26" s="13"/>
      <c r="B26" s="14"/>
    </row>
    <row r="27" spans="1:34" ht="15.6" x14ac:dyDescent="0.3">
      <c r="A27" s="13"/>
      <c r="B27" s="13"/>
    </row>
    <row r="28" spans="1:34" ht="15.6" x14ac:dyDescent="0.3">
      <c r="A28" s="15"/>
      <c r="B28" s="15"/>
    </row>
    <row r="29" spans="1:34" ht="15.6" x14ac:dyDescent="0.3">
      <c r="A29" s="15"/>
      <c r="B29" s="15"/>
    </row>
    <row r="30" spans="1:34" ht="15.6" x14ac:dyDescent="0.3">
      <c r="A30" s="15"/>
      <c r="B30" s="15"/>
    </row>
    <row r="31" spans="1:34" ht="15.6" x14ac:dyDescent="0.3">
      <c r="A31" s="13"/>
      <c r="B31" s="15"/>
    </row>
    <row r="32" spans="1:3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W14:W18" name="Range1"/>
    <protectedRange sqref="Y14:Y18" name="Range1_2"/>
    <protectedRange sqref="Z14:Z18" name="Range1_1_1"/>
    <protectedRange sqref="X14:X18" name="Range1_3"/>
    <protectedRange sqref="V14:V18" name="Range1_4"/>
    <protectedRange sqref="U14 U16:U18" name="Range1_5"/>
    <protectedRange sqref="U15" name="Range1_1_1_1"/>
    <protectedRange sqref="T14:T18" name="Range1_1_1_2"/>
    <protectedRange sqref="AB14:AB18" name="Range1_6"/>
  </protectedRanges>
  <mergeCells count="3">
    <mergeCell ref="C10:C13"/>
    <mergeCell ref="D10:S10"/>
    <mergeCell ref="T11:AH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F357-B2B5-4B00-B693-14D6E717BF5F}">
  <dimension ref="A2:AJ41"/>
  <sheetViews>
    <sheetView showGridLines="0" topLeftCell="A2"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68</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1.8"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262.8" thickBot="1" x14ac:dyDescent="0.35">
      <c r="A14" s="50" t="s">
        <v>20</v>
      </c>
      <c r="B14" s="51" t="s">
        <v>21</v>
      </c>
      <c r="C14" s="57">
        <v>35</v>
      </c>
      <c r="D14" s="37">
        <v>35</v>
      </c>
      <c r="E14" s="37">
        <v>18</v>
      </c>
      <c r="F14" s="37">
        <v>5</v>
      </c>
      <c r="G14" s="37">
        <v>29</v>
      </c>
      <c r="H14" s="37">
        <v>30</v>
      </c>
      <c r="I14" s="37">
        <v>27</v>
      </c>
      <c r="J14" s="37">
        <v>20</v>
      </c>
      <c r="K14" s="37">
        <v>35</v>
      </c>
      <c r="L14" s="37">
        <v>30</v>
      </c>
      <c r="M14" s="37">
        <v>30</v>
      </c>
      <c r="N14" s="37">
        <v>35</v>
      </c>
      <c r="O14" s="37">
        <v>35</v>
      </c>
      <c r="P14" s="37">
        <v>30</v>
      </c>
      <c r="Q14" s="37">
        <v>30</v>
      </c>
      <c r="R14" s="37">
        <v>25</v>
      </c>
      <c r="S14" s="37">
        <v>35</v>
      </c>
      <c r="T14" s="46">
        <f>AVERAGE(D14:S14)</f>
        <v>28.0625</v>
      </c>
      <c r="U14" s="64" t="s">
        <v>844</v>
      </c>
      <c r="V14" s="64" t="s">
        <v>848</v>
      </c>
      <c r="W14" s="67" t="s">
        <v>851</v>
      </c>
      <c r="X14" s="64" t="s">
        <v>495</v>
      </c>
      <c r="Y14" s="64" t="s">
        <v>500</v>
      </c>
      <c r="Z14" s="64" t="s">
        <v>504</v>
      </c>
      <c r="AA14" s="64" t="s">
        <v>490</v>
      </c>
      <c r="AB14" s="64" t="s">
        <v>1126</v>
      </c>
      <c r="AC14" s="64" t="s">
        <v>1121</v>
      </c>
      <c r="AD14" s="41"/>
      <c r="AE14" s="41" t="s">
        <v>303</v>
      </c>
      <c r="AF14" s="41"/>
      <c r="AG14" s="41"/>
      <c r="AH14" s="41" t="s">
        <v>181</v>
      </c>
      <c r="AI14" s="41" t="s">
        <v>178</v>
      </c>
      <c r="AJ14" s="41" t="s">
        <v>105</v>
      </c>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25</v>
      </c>
      <c r="N15" s="32">
        <v>25</v>
      </c>
      <c r="O15" s="32">
        <v>25</v>
      </c>
      <c r="P15" s="32">
        <v>25</v>
      </c>
      <c r="Q15" s="32">
        <v>25</v>
      </c>
      <c r="R15" s="32">
        <v>25</v>
      </c>
      <c r="S15" s="32">
        <v>25</v>
      </c>
      <c r="T15" s="46">
        <f>AVERAGE(D15:S15)</f>
        <v>25</v>
      </c>
      <c r="U15" s="68" t="s">
        <v>830</v>
      </c>
      <c r="V15" s="65" t="s">
        <v>835</v>
      </c>
      <c r="W15" s="65" t="s">
        <v>852</v>
      </c>
      <c r="X15" s="65" t="s">
        <v>496</v>
      </c>
      <c r="Y15" s="65" t="s">
        <v>482</v>
      </c>
      <c r="Z15" s="65" t="s">
        <v>505</v>
      </c>
      <c r="AA15" s="65" t="s">
        <v>491</v>
      </c>
      <c r="AB15" s="65" t="s">
        <v>1113</v>
      </c>
      <c r="AC15" s="65" t="s">
        <v>1122</v>
      </c>
      <c r="AD15" s="32"/>
      <c r="AE15" s="32" t="s">
        <v>294</v>
      </c>
      <c r="AF15" s="32"/>
      <c r="AG15" s="32" t="s">
        <v>288</v>
      </c>
      <c r="AH15" s="32" t="s">
        <v>182</v>
      </c>
      <c r="AI15" s="32" t="s">
        <v>169</v>
      </c>
      <c r="AJ15" s="32" t="s">
        <v>106</v>
      </c>
    </row>
    <row r="16" spans="1:36" s="31" customFormat="1" ht="134.4" customHeight="1" thickBot="1" x14ac:dyDescent="0.35">
      <c r="A16" s="50" t="s">
        <v>24</v>
      </c>
      <c r="B16" s="54" t="s">
        <v>25</v>
      </c>
      <c r="C16" s="57">
        <v>15</v>
      </c>
      <c r="D16" s="37">
        <v>15</v>
      </c>
      <c r="E16" s="37">
        <v>15</v>
      </c>
      <c r="F16" s="37">
        <v>15</v>
      </c>
      <c r="G16" s="37">
        <v>0</v>
      </c>
      <c r="H16" s="37">
        <v>15</v>
      </c>
      <c r="I16" s="37">
        <v>15</v>
      </c>
      <c r="J16" s="37">
        <v>15</v>
      </c>
      <c r="K16" s="37">
        <v>15</v>
      </c>
      <c r="L16" s="37">
        <v>15</v>
      </c>
      <c r="M16" s="37">
        <v>15</v>
      </c>
      <c r="N16" s="37">
        <v>15</v>
      </c>
      <c r="O16" s="37">
        <v>15</v>
      </c>
      <c r="P16" s="37">
        <v>15</v>
      </c>
      <c r="Q16" s="37">
        <v>7</v>
      </c>
      <c r="R16" s="37">
        <v>15</v>
      </c>
      <c r="S16" s="37">
        <v>15</v>
      </c>
      <c r="T16" s="46">
        <f>AVERAGE(D16:S16)</f>
        <v>13.5625</v>
      </c>
      <c r="U16" s="69" t="s">
        <v>845</v>
      </c>
      <c r="V16" s="66" t="s">
        <v>849</v>
      </c>
      <c r="W16" s="66" t="s">
        <v>853</v>
      </c>
      <c r="X16" s="66" t="s">
        <v>497</v>
      </c>
      <c r="Y16" s="66" t="s">
        <v>501</v>
      </c>
      <c r="Z16" s="66" t="s">
        <v>506</v>
      </c>
      <c r="AA16" s="66" t="s">
        <v>509</v>
      </c>
      <c r="AB16" s="66" t="s">
        <v>1127</v>
      </c>
      <c r="AC16" s="66" t="s">
        <v>1123</v>
      </c>
      <c r="AD16" s="42"/>
      <c r="AE16" s="42" t="s">
        <v>304</v>
      </c>
      <c r="AF16" s="42" t="s">
        <v>301</v>
      </c>
      <c r="AG16" s="42" t="s">
        <v>298</v>
      </c>
      <c r="AH16" s="42" t="s">
        <v>183</v>
      </c>
      <c r="AI16" s="42" t="s">
        <v>179</v>
      </c>
      <c r="AJ16" s="42"/>
    </row>
    <row r="17" spans="1:36" s="31" customFormat="1" ht="115.8" customHeight="1" thickBot="1" x14ac:dyDescent="0.35">
      <c r="A17" s="52" t="s">
        <v>26</v>
      </c>
      <c r="B17" s="53" t="s">
        <v>27</v>
      </c>
      <c r="C17" s="58">
        <v>15</v>
      </c>
      <c r="D17" s="32">
        <v>0</v>
      </c>
      <c r="E17" s="32">
        <v>0</v>
      </c>
      <c r="F17" s="32">
        <v>0</v>
      </c>
      <c r="G17" s="32">
        <v>0</v>
      </c>
      <c r="H17" s="32">
        <v>0</v>
      </c>
      <c r="I17" s="32">
        <v>0</v>
      </c>
      <c r="J17" s="32">
        <v>0</v>
      </c>
      <c r="K17" s="32">
        <v>0</v>
      </c>
      <c r="L17" s="32">
        <v>0</v>
      </c>
      <c r="M17" s="32">
        <v>0</v>
      </c>
      <c r="N17" s="32">
        <v>0</v>
      </c>
      <c r="O17" s="32">
        <v>0</v>
      </c>
      <c r="P17" s="32">
        <v>0</v>
      </c>
      <c r="Q17" s="32">
        <v>14</v>
      </c>
      <c r="R17" s="32">
        <v>0</v>
      </c>
      <c r="S17" s="32">
        <v>0</v>
      </c>
      <c r="T17" s="46">
        <f>AVERAGE(D17:S17)</f>
        <v>0.875</v>
      </c>
      <c r="U17" s="68" t="s">
        <v>846</v>
      </c>
      <c r="V17" s="65" t="s">
        <v>850</v>
      </c>
      <c r="W17" s="65" t="s">
        <v>854</v>
      </c>
      <c r="X17" s="65" t="s">
        <v>498</v>
      </c>
      <c r="Y17" s="65" t="s">
        <v>502</v>
      </c>
      <c r="Z17" s="65" t="s">
        <v>507</v>
      </c>
      <c r="AA17" s="65" t="s">
        <v>510</v>
      </c>
      <c r="AB17" s="65" t="s">
        <v>1128</v>
      </c>
      <c r="AC17" s="65" t="s">
        <v>1124</v>
      </c>
      <c r="AD17" s="32"/>
      <c r="AE17" s="32" t="s">
        <v>305</v>
      </c>
      <c r="AF17" s="32" t="s">
        <v>302</v>
      </c>
      <c r="AG17" s="32" t="s">
        <v>299</v>
      </c>
      <c r="AH17" s="32" t="s">
        <v>184</v>
      </c>
      <c r="AI17" s="32" t="s">
        <v>180</v>
      </c>
      <c r="AJ17" s="32" t="s">
        <v>107</v>
      </c>
    </row>
    <row r="18" spans="1:36" s="31" customFormat="1" ht="132" customHeight="1" thickBot="1" x14ac:dyDescent="0.35">
      <c r="A18" s="50" t="s">
        <v>28</v>
      </c>
      <c r="B18" s="54" t="s">
        <v>29</v>
      </c>
      <c r="C18" s="36">
        <v>10</v>
      </c>
      <c r="D18" s="37">
        <v>5</v>
      </c>
      <c r="E18" s="37">
        <v>5</v>
      </c>
      <c r="F18" s="37">
        <v>5</v>
      </c>
      <c r="G18" s="37">
        <v>7</v>
      </c>
      <c r="H18" s="37">
        <v>5</v>
      </c>
      <c r="I18" s="37">
        <v>5</v>
      </c>
      <c r="J18" s="37">
        <v>7</v>
      </c>
      <c r="K18" s="37">
        <v>5</v>
      </c>
      <c r="L18" s="37">
        <v>5</v>
      </c>
      <c r="M18" s="37">
        <v>5</v>
      </c>
      <c r="N18" s="37">
        <v>10</v>
      </c>
      <c r="O18" s="37">
        <v>10</v>
      </c>
      <c r="P18" s="37">
        <v>10</v>
      </c>
      <c r="Q18" s="37">
        <v>5</v>
      </c>
      <c r="R18" s="37">
        <v>5</v>
      </c>
      <c r="S18" s="37">
        <v>5</v>
      </c>
      <c r="T18" s="46">
        <f>AVERAGE(D18:S18)</f>
        <v>6.1875</v>
      </c>
      <c r="U18" s="64" t="s">
        <v>847</v>
      </c>
      <c r="V18" s="67" t="s">
        <v>838</v>
      </c>
      <c r="W18" s="67" t="s">
        <v>855</v>
      </c>
      <c r="X18" s="67" t="s">
        <v>499</v>
      </c>
      <c r="Y18" s="67" t="s">
        <v>503</v>
      </c>
      <c r="Z18" s="67" t="s">
        <v>508</v>
      </c>
      <c r="AA18" s="67" t="s">
        <v>511</v>
      </c>
      <c r="AB18" s="67" t="s">
        <v>1129</v>
      </c>
      <c r="AC18" s="67" t="s">
        <v>1125</v>
      </c>
      <c r="AD18" s="37"/>
      <c r="AE18" s="37" t="s">
        <v>306</v>
      </c>
      <c r="AF18" s="37"/>
      <c r="AG18" s="37" t="s">
        <v>300</v>
      </c>
      <c r="AH18" s="37" t="s">
        <v>185</v>
      </c>
      <c r="AI18" s="37" t="s">
        <v>172</v>
      </c>
      <c r="AJ18" s="37"/>
    </row>
    <row r="19" spans="1:36" ht="15" customHeight="1" thickBot="1" x14ac:dyDescent="0.35">
      <c r="A19" s="11" t="s">
        <v>8</v>
      </c>
      <c r="B19" s="12"/>
      <c r="C19" s="45">
        <f t="shared" ref="C19" si="0">SUM(C14:C18)</f>
        <v>100</v>
      </c>
      <c r="D19" s="45">
        <f>SUM(D14:D18)</f>
        <v>80</v>
      </c>
      <c r="E19" s="45">
        <f t="shared" ref="E19:R19" si="1">SUM(E14:E18)</f>
        <v>63</v>
      </c>
      <c r="F19" s="45">
        <f t="shared" si="1"/>
        <v>50</v>
      </c>
      <c r="G19" s="45">
        <f t="shared" si="1"/>
        <v>61</v>
      </c>
      <c r="H19" s="45">
        <f t="shared" si="1"/>
        <v>75</v>
      </c>
      <c r="I19" s="45">
        <f t="shared" si="1"/>
        <v>72</v>
      </c>
      <c r="J19" s="45">
        <f t="shared" si="1"/>
        <v>67</v>
      </c>
      <c r="K19" s="45">
        <f t="shared" si="1"/>
        <v>80</v>
      </c>
      <c r="L19" s="45">
        <f t="shared" si="1"/>
        <v>75</v>
      </c>
      <c r="M19" s="45">
        <f t="shared" si="1"/>
        <v>75</v>
      </c>
      <c r="N19" s="45">
        <f t="shared" si="1"/>
        <v>85</v>
      </c>
      <c r="O19" s="45">
        <f t="shared" si="1"/>
        <v>85</v>
      </c>
      <c r="P19" s="45">
        <f t="shared" si="1"/>
        <v>80</v>
      </c>
      <c r="Q19" s="45">
        <f t="shared" si="1"/>
        <v>81</v>
      </c>
      <c r="R19" s="45">
        <f t="shared" si="1"/>
        <v>70</v>
      </c>
      <c r="S19" s="45">
        <f>SUM(S14:S18)</f>
        <v>80</v>
      </c>
      <c r="T19" s="63">
        <f>SUM(T14:T18)</f>
        <v>73.6875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6:AA18" name="Range1_4"/>
    <protectedRange sqref="AA14" name="Range1_1_1"/>
    <protectedRange sqref="AA15" name="Range1_3_1"/>
    <protectedRange sqref="U14:U18" name="Range1_3_2"/>
    <protectedRange sqref="V16:V18" name="Range1_5"/>
    <protectedRange sqref="V15" name="Range1_1_2"/>
    <protectedRange sqref="V14" name="Range1_3_3"/>
    <protectedRange sqref="W14:W18" name="Range1_6"/>
    <protectedRange sqref="AB14:AB18" name="Range1_7"/>
    <protectedRange sqref="AC14:AC18" name="Range1_8"/>
  </protectedRanges>
  <mergeCells count="3">
    <mergeCell ref="C10:C13"/>
    <mergeCell ref="D10:T10"/>
    <mergeCell ref="U11:AJ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05E7-91F0-44E1-B383-D492FEE18459}">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86</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28.2"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20</v>
      </c>
      <c r="F14" s="37">
        <v>29</v>
      </c>
      <c r="G14" s="37">
        <v>21</v>
      </c>
      <c r="H14" s="37">
        <v>20</v>
      </c>
      <c r="I14" s="37">
        <v>21</v>
      </c>
      <c r="J14" s="37">
        <v>35</v>
      </c>
      <c r="K14" s="37">
        <v>35</v>
      </c>
      <c r="L14" s="37">
        <v>29</v>
      </c>
      <c r="M14" s="37">
        <v>30</v>
      </c>
      <c r="N14" s="37">
        <v>30</v>
      </c>
      <c r="O14" s="37">
        <v>35</v>
      </c>
      <c r="P14" s="37">
        <v>35</v>
      </c>
      <c r="Q14" s="37">
        <v>35</v>
      </c>
      <c r="R14" s="37">
        <v>15</v>
      </c>
      <c r="S14" s="37">
        <v>32</v>
      </c>
      <c r="T14" s="46">
        <f>AVERAGE(D14:S14)</f>
        <v>27.9375</v>
      </c>
      <c r="U14" s="64" t="s">
        <v>992</v>
      </c>
      <c r="V14" s="64" t="s">
        <v>1025</v>
      </c>
      <c r="W14" s="67" t="s">
        <v>1029</v>
      </c>
      <c r="X14" s="64" t="s">
        <v>495</v>
      </c>
      <c r="Y14" s="64" t="s">
        <v>697</v>
      </c>
      <c r="Z14" s="64" t="s">
        <v>504</v>
      </c>
      <c r="AA14" s="64" t="s">
        <v>704</v>
      </c>
      <c r="AB14" s="64" t="s">
        <v>1112</v>
      </c>
      <c r="AC14" s="64"/>
      <c r="AD14" s="41"/>
      <c r="AE14" s="41" t="s">
        <v>415</v>
      </c>
      <c r="AF14" s="41" t="s">
        <v>378</v>
      </c>
      <c r="AG14" s="41" t="s">
        <v>410</v>
      </c>
      <c r="AH14" s="41" t="s">
        <v>215</v>
      </c>
      <c r="AI14" s="41" t="s">
        <v>250</v>
      </c>
      <c r="AJ14" s="41"/>
    </row>
    <row r="15" spans="1:36" s="31" customFormat="1" ht="307.2" customHeight="1" thickBot="1" x14ac:dyDescent="0.35">
      <c r="A15" s="52" t="s">
        <v>22</v>
      </c>
      <c r="B15" s="53" t="s">
        <v>23</v>
      </c>
      <c r="C15" s="58">
        <v>25</v>
      </c>
      <c r="D15" s="32">
        <v>25</v>
      </c>
      <c r="E15" s="32">
        <v>24</v>
      </c>
      <c r="F15" s="32">
        <v>25</v>
      </c>
      <c r="G15" s="32">
        <v>15</v>
      </c>
      <c r="H15" s="32">
        <v>12</v>
      </c>
      <c r="I15" s="32">
        <v>23</v>
      </c>
      <c r="J15" s="32">
        <v>25</v>
      </c>
      <c r="K15" s="32">
        <v>12</v>
      </c>
      <c r="L15" s="32">
        <v>25</v>
      </c>
      <c r="M15" s="32">
        <v>23</v>
      </c>
      <c r="N15" s="32">
        <v>25</v>
      </c>
      <c r="O15" s="32">
        <v>12</v>
      </c>
      <c r="P15" s="32">
        <v>25</v>
      </c>
      <c r="Q15" s="32">
        <v>25</v>
      </c>
      <c r="R15" s="32">
        <v>10</v>
      </c>
      <c r="S15" s="32">
        <v>25</v>
      </c>
      <c r="T15" s="46">
        <f>AVERAGE(D15:S15)</f>
        <v>20.6875</v>
      </c>
      <c r="U15" s="65" t="s">
        <v>962</v>
      </c>
      <c r="V15" s="65" t="s">
        <v>1026</v>
      </c>
      <c r="W15" s="65" t="s">
        <v>1030</v>
      </c>
      <c r="X15" s="65" t="s">
        <v>695</v>
      </c>
      <c r="Y15" s="65" t="s">
        <v>697</v>
      </c>
      <c r="Z15" s="65" t="s">
        <v>701</v>
      </c>
      <c r="AA15" s="65" t="s">
        <v>705</v>
      </c>
      <c r="AB15" s="65" t="s">
        <v>1193</v>
      </c>
      <c r="AC15" s="65" t="s">
        <v>1235</v>
      </c>
      <c r="AD15" s="32"/>
      <c r="AE15" s="32" t="s">
        <v>324</v>
      </c>
      <c r="AF15" s="32" t="s">
        <v>413</v>
      </c>
      <c r="AG15" s="32" t="s">
        <v>408</v>
      </c>
      <c r="AH15" s="32" t="s">
        <v>182</v>
      </c>
      <c r="AI15" s="32" t="s">
        <v>251</v>
      </c>
      <c r="AJ15" s="32" t="s">
        <v>151</v>
      </c>
    </row>
    <row r="16" spans="1:36" s="31" customFormat="1" ht="134.4" customHeight="1" thickBot="1" x14ac:dyDescent="0.35">
      <c r="A16" s="50" t="s">
        <v>24</v>
      </c>
      <c r="B16" s="54" t="s">
        <v>25</v>
      </c>
      <c r="C16" s="57">
        <v>15</v>
      </c>
      <c r="D16" s="37">
        <v>15</v>
      </c>
      <c r="E16" s="37">
        <v>15</v>
      </c>
      <c r="F16" s="37">
        <v>15</v>
      </c>
      <c r="G16" s="37">
        <v>10</v>
      </c>
      <c r="H16" s="37">
        <v>7</v>
      </c>
      <c r="I16" s="37">
        <v>10</v>
      </c>
      <c r="J16" s="37">
        <v>15</v>
      </c>
      <c r="K16" s="37">
        <v>15</v>
      </c>
      <c r="L16" s="37">
        <v>15</v>
      </c>
      <c r="M16" s="37">
        <v>14</v>
      </c>
      <c r="N16" s="37">
        <v>15</v>
      </c>
      <c r="O16" s="37">
        <v>10</v>
      </c>
      <c r="P16" s="37">
        <v>15</v>
      </c>
      <c r="Q16" s="37">
        <v>15</v>
      </c>
      <c r="R16" s="37">
        <v>10</v>
      </c>
      <c r="S16" s="37">
        <v>14</v>
      </c>
      <c r="T16" s="46">
        <f>AVERAGE(D16:S16)</f>
        <v>13.125</v>
      </c>
      <c r="U16" s="66" t="s">
        <v>974</v>
      </c>
      <c r="V16" s="66" t="s">
        <v>1027</v>
      </c>
      <c r="W16" s="66" t="s">
        <v>980</v>
      </c>
      <c r="X16" s="66" t="s">
        <v>696</v>
      </c>
      <c r="Y16" s="66" t="s">
        <v>698</v>
      </c>
      <c r="Z16" s="66" t="s">
        <v>685</v>
      </c>
      <c r="AA16" s="66" t="s">
        <v>706</v>
      </c>
      <c r="AB16" s="66" t="s">
        <v>1175</v>
      </c>
      <c r="AC16" s="66" t="s">
        <v>1236</v>
      </c>
      <c r="AD16" s="42"/>
      <c r="AE16" s="42" t="s">
        <v>416</v>
      </c>
      <c r="AF16" s="42" t="s">
        <v>414</v>
      </c>
      <c r="AG16" s="42" t="s">
        <v>411</v>
      </c>
      <c r="AH16" s="42" t="s">
        <v>190</v>
      </c>
      <c r="AI16" s="42" t="s">
        <v>252</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975</v>
      </c>
      <c r="V17" s="65" t="s">
        <v>1028</v>
      </c>
      <c r="W17" s="65" t="s">
        <v>638</v>
      </c>
      <c r="X17" s="65" t="s">
        <v>513</v>
      </c>
      <c r="Y17" s="65" t="s">
        <v>699</v>
      </c>
      <c r="Z17" s="65" t="s">
        <v>702</v>
      </c>
      <c r="AA17" s="65" t="s">
        <v>707</v>
      </c>
      <c r="AB17" s="65" t="s">
        <v>1234</v>
      </c>
      <c r="AC17" s="65" t="s">
        <v>1237</v>
      </c>
      <c r="AD17" s="32"/>
      <c r="AE17" s="32" t="s">
        <v>324</v>
      </c>
      <c r="AF17" s="32" t="s">
        <v>218</v>
      </c>
      <c r="AG17" s="32" t="s">
        <v>412</v>
      </c>
      <c r="AH17" s="32" t="s">
        <v>191</v>
      </c>
      <c r="AI17" s="32" t="s">
        <v>253</v>
      </c>
      <c r="AJ17" s="32"/>
    </row>
    <row r="18" spans="1:36" s="31" customFormat="1" ht="132" customHeight="1" thickBot="1" x14ac:dyDescent="0.35">
      <c r="A18" s="50" t="s">
        <v>28</v>
      </c>
      <c r="B18" s="54" t="s">
        <v>29</v>
      </c>
      <c r="C18" s="36">
        <v>10</v>
      </c>
      <c r="D18" s="37">
        <v>7</v>
      </c>
      <c r="E18" s="37">
        <v>0</v>
      </c>
      <c r="F18" s="37">
        <v>0</v>
      </c>
      <c r="G18" s="37">
        <v>0</v>
      </c>
      <c r="H18" s="37">
        <v>0</v>
      </c>
      <c r="I18" s="37">
        <v>0</v>
      </c>
      <c r="J18" s="37">
        <v>10</v>
      </c>
      <c r="K18" s="37">
        <v>0</v>
      </c>
      <c r="L18" s="37">
        <v>0</v>
      </c>
      <c r="M18" s="37">
        <v>9</v>
      </c>
      <c r="N18" s="37">
        <v>10</v>
      </c>
      <c r="O18" s="37">
        <v>10</v>
      </c>
      <c r="P18" s="37">
        <v>10</v>
      </c>
      <c r="Q18" s="37">
        <v>0</v>
      </c>
      <c r="R18" s="37">
        <v>0</v>
      </c>
      <c r="S18" s="37">
        <v>0</v>
      </c>
      <c r="T18" s="46">
        <f>AVERAGE(D18:S18)</f>
        <v>3.5</v>
      </c>
      <c r="U18" s="67" t="s">
        <v>976</v>
      </c>
      <c r="V18" s="67" t="s">
        <v>968</v>
      </c>
      <c r="W18" s="67" t="s">
        <v>1031</v>
      </c>
      <c r="X18" s="67" t="s">
        <v>196</v>
      </c>
      <c r="Y18" s="67" t="s">
        <v>700</v>
      </c>
      <c r="Z18" s="67" t="s">
        <v>703</v>
      </c>
      <c r="AA18" s="67" t="s">
        <v>708</v>
      </c>
      <c r="AB18" s="67" t="s">
        <v>1153</v>
      </c>
      <c r="AC18" s="67" t="s">
        <v>1238</v>
      </c>
      <c r="AD18" s="37"/>
      <c r="AE18" s="37" t="s">
        <v>319</v>
      </c>
      <c r="AF18" s="37" t="s">
        <v>218</v>
      </c>
      <c r="AG18" s="37" t="s">
        <v>289</v>
      </c>
      <c r="AH18" s="37" t="s">
        <v>198</v>
      </c>
      <c r="AI18" s="37" t="s">
        <v>254</v>
      </c>
      <c r="AJ18" s="37" t="s">
        <v>152</v>
      </c>
    </row>
    <row r="19" spans="1:36" ht="15" customHeight="1" thickBot="1" x14ac:dyDescent="0.35">
      <c r="A19" s="11" t="s">
        <v>8</v>
      </c>
      <c r="B19" s="12"/>
      <c r="C19" s="45">
        <f t="shared" ref="C19" si="0">SUM(C14:C18)</f>
        <v>100</v>
      </c>
      <c r="D19" s="45">
        <f>SUM(D14:D18)</f>
        <v>87</v>
      </c>
      <c r="E19" s="45">
        <f t="shared" ref="E19:R19" si="1">SUM(E14:E18)</f>
        <v>74</v>
      </c>
      <c r="F19" s="45">
        <f t="shared" si="1"/>
        <v>84</v>
      </c>
      <c r="G19" s="45">
        <f t="shared" si="1"/>
        <v>61</v>
      </c>
      <c r="H19" s="45">
        <f t="shared" si="1"/>
        <v>54</v>
      </c>
      <c r="I19" s="45">
        <f t="shared" si="1"/>
        <v>69</v>
      </c>
      <c r="J19" s="45">
        <f t="shared" si="1"/>
        <v>100</v>
      </c>
      <c r="K19" s="45">
        <f t="shared" si="1"/>
        <v>77</v>
      </c>
      <c r="L19" s="45">
        <f t="shared" si="1"/>
        <v>84</v>
      </c>
      <c r="M19" s="45">
        <f t="shared" si="1"/>
        <v>90</v>
      </c>
      <c r="N19" s="45">
        <f t="shared" si="1"/>
        <v>95</v>
      </c>
      <c r="O19" s="45">
        <f t="shared" si="1"/>
        <v>82</v>
      </c>
      <c r="P19" s="45">
        <f t="shared" si="1"/>
        <v>100</v>
      </c>
      <c r="Q19" s="45">
        <f t="shared" si="1"/>
        <v>90</v>
      </c>
      <c r="R19" s="45">
        <f t="shared" si="1"/>
        <v>50</v>
      </c>
      <c r="S19" s="45">
        <f>SUM(S14:S18)</f>
        <v>85</v>
      </c>
      <c r="T19" s="63">
        <f>SUM(T14:T18)</f>
        <v>80.125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4"/>
    <protectedRange sqref="V14:V17" name="Range1_5"/>
    <protectedRange sqref="V18" name="Range1_3_1"/>
    <protectedRange sqref="W14:W18" name="Range1_6"/>
    <protectedRange sqref="AB14:AB18" name="Range1_7"/>
    <protectedRange sqref="AC14:AC18" name="Range1_8"/>
  </protectedRanges>
  <mergeCells count="3">
    <mergeCell ref="C10:C13"/>
    <mergeCell ref="D10:T10"/>
    <mergeCell ref="U11:AJ1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AB172-9D58-412B-A111-9B4D19ADA779}">
  <dimension ref="A2:AJ41"/>
  <sheetViews>
    <sheetView showGridLines="0" topLeftCell="A3"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87</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20000000000000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255.6" thickBot="1" x14ac:dyDescent="0.35">
      <c r="A14" s="50" t="s">
        <v>20</v>
      </c>
      <c r="B14" s="51" t="s">
        <v>21</v>
      </c>
      <c r="C14" s="57">
        <v>35</v>
      </c>
      <c r="D14" s="37">
        <v>27</v>
      </c>
      <c r="E14" s="37">
        <v>10</v>
      </c>
      <c r="F14" s="37">
        <v>29</v>
      </c>
      <c r="G14" s="37">
        <v>28</v>
      </c>
      <c r="H14" s="37">
        <v>15</v>
      </c>
      <c r="I14" s="37">
        <v>19</v>
      </c>
      <c r="J14" s="37">
        <v>35</v>
      </c>
      <c r="K14" s="37">
        <v>35</v>
      </c>
      <c r="L14" s="37">
        <v>25</v>
      </c>
      <c r="M14" s="37">
        <v>32</v>
      </c>
      <c r="N14" s="37">
        <v>20</v>
      </c>
      <c r="O14" s="37">
        <v>35</v>
      </c>
      <c r="P14" s="37">
        <v>30</v>
      </c>
      <c r="Q14" s="37">
        <v>35</v>
      </c>
      <c r="R14" s="37">
        <v>15</v>
      </c>
      <c r="S14" s="37">
        <v>31</v>
      </c>
      <c r="T14" s="46">
        <f>AVERAGE(D14:S14)</f>
        <v>26.3125</v>
      </c>
      <c r="U14" s="64" t="s">
        <v>1037</v>
      </c>
      <c r="V14" s="64" t="s">
        <v>1033</v>
      </c>
      <c r="W14" s="67" t="s">
        <v>1029</v>
      </c>
      <c r="X14" s="64" t="s">
        <v>476</v>
      </c>
      <c r="Y14" s="64" t="s">
        <v>709</v>
      </c>
      <c r="Z14" s="64" t="s">
        <v>485</v>
      </c>
      <c r="AA14" s="67" t="s">
        <v>716</v>
      </c>
      <c r="AB14" s="64" t="s">
        <v>1112</v>
      </c>
      <c r="AC14" s="64"/>
      <c r="AD14" s="41"/>
      <c r="AE14" s="41" t="s">
        <v>419</v>
      </c>
      <c r="AF14" s="41" t="s">
        <v>417</v>
      </c>
      <c r="AG14" s="41"/>
      <c r="AH14" s="41" t="s">
        <v>215</v>
      </c>
      <c r="AI14" s="41" t="s">
        <v>255</v>
      </c>
      <c r="AJ14" s="41"/>
    </row>
    <row r="15" spans="1:36" s="31" customFormat="1" ht="307.2" customHeight="1" thickBot="1" x14ac:dyDescent="0.35">
      <c r="A15" s="52" t="s">
        <v>22</v>
      </c>
      <c r="B15" s="53" t="s">
        <v>23</v>
      </c>
      <c r="C15" s="58">
        <v>25</v>
      </c>
      <c r="D15" s="32">
        <v>25</v>
      </c>
      <c r="E15" s="32">
        <v>25</v>
      </c>
      <c r="F15" s="32">
        <v>25</v>
      </c>
      <c r="G15" s="32">
        <v>25</v>
      </c>
      <c r="H15" s="32">
        <v>20</v>
      </c>
      <c r="I15" s="32">
        <v>23</v>
      </c>
      <c r="J15" s="32">
        <v>25</v>
      </c>
      <c r="K15" s="32">
        <v>25</v>
      </c>
      <c r="L15" s="32">
        <v>25</v>
      </c>
      <c r="M15" s="32">
        <v>24</v>
      </c>
      <c r="N15" s="32">
        <v>25</v>
      </c>
      <c r="O15" s="32">
        <v>25</v>
      </c>
      <c r="P15" s="32">
        <v>25</v>
      </c>
      <c r="Q15" s="32">
        <v>25</v>
      </c>
      <c r="R15" s="32">
        <v>25</v>
      </c>
      <c r="S15" s="32">
        <v>23</v>
      </c>
      <c r="T15" s="46">
        <f>AVERAGE(D15:S15)</f>
        <v>24.375</v>
      </c>
      <c r="U15" s="65" t="s">
        <v>962</v>
      </c>
      <c r="V15" s="65" t="s">
        <v>1034</v>
      </c>
      <c r="W15" s="65" t="s">
        <v>636</v>
      </c>
      <c r="X15" s="65" t="s">
        <v>477</v>
      </c>
      <c r="Y15" s="65" t="s">
        <v>710</v>
      </c>
      <c r="Z15" s="65" t="s">
        <v>713</v>
      </c>
      <c r="AA15" s="65" t="s">
        <v>636</v>
      </c>
      <c r="AB15" s="65" t="s">
        <v>1113</v>
      </c>
      <c r="AC15" s="65" t="s">
        <v>1239</v>
      </c>
      <c r="AD15" s="32"/>
      <c r="AE15" s="32" t="s">
        <v>324</v>
      </c>
      <c r="AF15" s="32" t="s">
        <v>357</v>
      </c>
      <c r="AG15" s="32" t="s">
        <v>408</v>
      </c>
      <c r="AH15" s="32" t="s">
        <v>182</v>
      </c>
      <c r="AI15" s="32" t="s">
        <v>256</v>
      </c>
      <c r="AJ15" s="32"/>
    </row>
    <row r="16" spans="1:36" s="31" customFormat="1" ht="134.4" customHeight="1" thickBot="1" x14ac:dyDescent="0.35">
      <c r="A16" s="50" t="s">
        <v>24</v>
      </c>
      <c r="B16" s="54" t="s">
        <v>25</v>
      </c>
      <c r="C16" s="57">
        <v>15</v>
      </c>
      <c r="D16" s="37">
        <v>15</v>
      </c>
      <c r="E16" s="37">
        <v>15</v>
      </c>
      <c r="F16" s="37">
        <v>15</v>
      </c>
      <c r="G16" s="37">
        <v>15</v>
      </c>
      <c r="H16" s="37">
        <v>10</v>
      </c>
      <c r="I16" s="37">
        <v>8</v>
      </c>
      <c r="J16" s="37">
        <v>15</v>
      </c>
      <c r="K16" s="37">
        <v>15</v>
      </c>
      <c r="L16" s="37">
        <v>15</v>
      </c>
      <c r="M16" s="37">
        <v>14</v>
      </c>
      <c r="N16" s="37">
        <v>15</v>
      </c>
      <c r="O16" s="37">
        <v>10</v>
      </c>
      <c r="P16" s="37">
        <v>15</v>
      </c>
      <c r="Q16" s="37">
        <v>15</v>
      </c>
      <c r="R16" s="37">
        <v>10</v>
      </c>
      <c r="S16" s="37">
        <v>14</v>
      </c>
      <c r="T16" s="46">
        <f>AVERAGE(D16:S16)</f>
        <v>13.5</v>
      </c>
      <c r="U16" s="66" t="s">
        <v>916</v>
      </c>
      <c r="V16" s="66" t="s">
        <v>1035</v>
      </c>
      <c r="W16" s="66" t="s">
        <v>980</v>
      </c>
      <c r="X16" s="66" t="s">
        <v>555</v>
      </c>
      <c r="Y16" s="66" t="s">
        <v>711</v>
      </c>
      <c r="Z16" s="66" t="s">
        <v>562</v>
      </c>
      <c r="AA16" s="66" t="s">
        <v>717</v>
      </c>
      <c r="AB16" s="66" t="s">
        <v>1194</v>
      </c>
      <c r="AC16" s="66" t="s">
        <v>1240</v>
      </c>
      <c r="AD16" s="42"/>
      <c r="AE16" s="42" t="s">
        <v>420</v>
      </c>
      <c r="AF16" s="42" t="s">
        <v>418</v>
      </c>
      <c r="AG16" s="42" t="s">
        <v>411</v>
      </c>
      <c r="AH16" s="42" t="s">
        <v>190</v>
      </c>
      <c r="AI16" s="42" t="s">
        <v>257</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218</v>
      </c>
      <c r="V17" s="65" t="s">
        <v>1036</v>
      </c>
      <c r="W17" s="65" t="s">
        <v>638</v>
      </c>
      <c r="X17" s="65" t="s">
        <v>513</v>
      </c>
      <c r="Y17" s="65" t="s">
        <v>712</v>
      </c>
      <c r="Z17" s="65" t="s">
        <v>714</v>
      </c>
      <c r="AA17" s="65" t="s">
        <v>718</v>
      </c>
      <c r="AB17" s="65" t="s">
        <v>1194</v>
      </c>
      <c r="AC17" s="65" t="s">
        <v>1241</v>
      </c>
      <c r="AD17" s="32"/>
      <c r="AE17" s="32" t="s">
        <v>324</v>
      </c>
      <c r="AF17" s="32" t="s">
        <v>218</v>
      </c>
      <c r="AG17" s="32" t="s">
        <v>412</v>
      </c>
      <c r="AH17" s="32" t="s">
        <v>191</v>
      </c>
      <c r="AI17" s="32" t="s">
        <v>258</v>
      </c>
      <c r="AJ17" s="32"/>
    </row>
    <row r="18" spans="1:36" s="31" customFormat="1" ht="132" customHeight="1" thickBot="1" x14ac:dyDescent="0.35">
      <c r="A18" s="50" t="s">
        <v>28</v>
      </c>
      <c r="B18" s="54" t="s">
        <v>29</v>
      </c>
      <c r="C18" s="36">
        <v>10</v>
      </c>
      <c r="D18" s="37">
        <v>7</v>
      </c>
      <c r="E18" s="37">
        <v>0</v>
      </c>
      <c r="F18" s="37">
        <v>0</v>
      </c>
      <c r="G18" s="37">
        <v>10</v>
      </c>
      <c r="H18" s="37">
        <v>0</v>
      </c>
      <c r="I18" s="37">
        <v>3</v>
      </c>
      <c r="J18" s="37">
        <v>10</v>
      </c>
      <c r="K18" s="37">
        <v>0</v>
      </c>
      <c r="L18" s="37">
        <v>0</v>
      </c>
      <c r="M18" s="37">
        <v>9</v>
      </c>
      <c r="N18" s="37">
        <v>10</v>
      </c>
      <c r="O18" s="37">
        <v>10</v>
      </c>
      <c r="P18" s="37">
        <v>5</v>
      </c>
      <c r="Q18" s="37">
        <v>0</v>
      </c>
      <c r="R18" s="37">
        <v>0</v>
      </c>
      <c r="S18" s="37">
        <v>0</v>
      </c>
      <c r="T18" s="46">
        <f>AVERAGE(D18:S18)</f>
        <v>4</v>
      </c>
      <c r="U18" s="67" t="s">
        <v>1038</v>
      </c>
      <c r="V18" s="67" t="s">
        <v>968</v>
      </c>
      <c r="W18" s="67" t="s">
        <v>1032</v>
      </c>
      <c r="X18" s="67" t="s">
        <v>480</v>
      </c>
      <c r="Y18" s="67" t="s">
        <v>700</v>
      </c>
      <c r="Z18" s="67" t="s">
        <v>715</v>
      </c>
      <c r="AA18" s="67" t="s">
        <v>719</v>
      </c>
      <c r="AB18" s="67" t="s">
        <v>1153</v>
      </c>
      <c r="AC18" s="67" t="s">
        <v>1238</v>
      </c>
      <c r="AD18" s="37"/>
      <c r="AE18" s="37" t="s">
        <v>306</v>
      </c>
      <c r="AF18" s="37" t="s">
        <v>359</v>
      </c>
      <c r="AG18" s="37"/>
      <c r="AH18" s="37" t="s">
        <v>198</v>
      </c>
      <c r="AI18" s="37" t="s">
        <v>254</v>
      </c>
      <c r="AJ18" s="37" t="s">
        <v>153</v>
      </c>
    </row>
    <row r="19" spans="1:36" ht="15" customHeight="1" thickBot="1" x14ac:dyDescent="0.35">
      <c r="A19" s="11" t="s">
        <v>8</v>
      </c>
      <c r="B19" s="12"/>
      <c r="C19" s="45">
        <f t="shared" ref="C19" si="0">SUM(C14:C18)</f>
        <v>100</v>
      </c>
      <c r="D19" s="45">
        <f>SUM(D14:D18)</f>
        <v>89</v>
      </c>
      <c r="E19" s="45">
        <f t="shared" ref="E19:R19" si="1">SUM(E14:E18)</f>
        <v>65</v>
      </c>
      <c r="F19" s="45">
        <f t="shared" si="1"/>
        <v>84</v>
      </c>
      <c r="G19" s="45">
        <f t="shared" si="1"/>
        <v>93</v>
      </c>
      <c r="H19" s="45">
        <f t="shared" si="1"/>
        <v>60</v>
      </c>
      <c r="I19" s="45">
        <f t="shared" si="1"/>
        <v>68</v>
      </c>
      <c r="J19" s="45">
        <f t="shared" si="1"/>
        <v>100</v>
      </c>
      <c r="K19" s="45">
        <f t="shared" si="1"/>
        <v>90</v>
      </c>
      <c r="L19" s="45">
        <f t="shared" si="1"/>
        <v>80</v>
      </c>
      <c r="M19" s="45">
        <f t="shared" si="1"/>
        <v>93</v>
      </c>
      <c r="N19" s="45">
        <f t="shared" si="1"/>
        <v>85</v>
      </c>
      <c r="O19" s="45">
        <f t="shared" si="1"/>
        <v>95</v>
      </c>
      <c r="P19" s="45">
        <f t="shared" si="1"/>
        <v>90</v>
      </c>
      <c r="Q19" s="45">
        <f t="shared" si="1"/>
        <v>90</v>
      </c>
      <c r="R19" s="45">
        <f t="shared" si="1"/>
        <v>65</v>
      </c>
      <c r="S19" s="45">
        <f>SUM(S14:S18)</f>
        <v>82</v>
      </c>
      <c r="T19" s="63">
        <f>SUM(T14:T18)</f>
        <v>83.0625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W15:W18" name="Range1_4"/>
    <protectedRange sqref="W14" name="Range1_3_1"/>
    <protectedRange sqref="V14:V17" name="Range1_5"/>
    <protectedRange sqref="V18" name="Range1_3_2"/>
    <protectedRange sqref="U14:U18" name="Range1_3_3"/>
    <protectedRange sqref="AB14:AB18" name="Range1_6"/>
    <protectedRange sqref="AC14:AC18" name="Range1_7"/>
  </protectedRanges>
  <mergeCells count="3">
    <mergeCell ref="C10:C13"/>
    <mergeCell ref="D10:T10"/>
    <mergeCell ref="U11:AJ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EF95-6420-470B-8208-5E1D5F42E519}">
  <dimension ref="A2:AJ41"/>
  <sheetViews>
    <sheetView showGridLines="0" topLeftCell="A4"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88</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799999999999997"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23</v>
      </c>
      <c r="F14" s="37">
        <v>35</v>
      </c>
      <c r="G14" s="37">
        <v>25</v>
      </c>
      <c r="H14" s="37">
        <v>25</v>
      </c>
      <c r="I14" s="37">
        <v>23</v>
      </c>
      <c r="J14" s="37">
        <v>15</v>
      </c>
      <c r="K14" s="37">
        <v>35</v>
      </c>
      <c r="L14" s="37">
        <v>29</v>
      </c>
      <c r="M14" s="37">
        <v>33</v>
      </c>
      <c r="N14" s="37">
        <v>20</v>
      </c>
      <c r="O14" s="37">
        <v>20</v>
      </c>
      <c r="P14" s="37">
        <v>20</v>
      </c>
      <c r="Q14" s="37">
        <v>35</v>
      </c>
      <c r="R14" s="37">
        <v>30</v>
      </c>
      <c r="S14" s="37">
        <v>29</v>
      </c>
      <c r="T14" s="46">
        <f>AVERAGE(D14:S14)</f>
        <v>26.375</v>
      </c>
      <c r="U14" s="64" t="s">
        <v>973</v>
      </c>
      <c r="V14" s="64" t="s">
        <v>1044</v>
      </c>
      <c r="W14" s="67" t="s">
        <v>1039</v>
      </c>
      <c r="X14" s="64" t="s">
        <v>495</v>
      </c>
      <c r="Y14" s="64" t="s">
        <v>538</v>
      </c>
      <c r="Z14" s="64" t="s">
        <v>504</v>
      </c>
      <c r="AA14" s="64" t="s">
        <v>727</v>
      </c>
      <c r="AB14" s="64" t="s">
        <v>1112</v>
      </c>
      <c r="AC14" s="64"/>
      <c r="AD14" s="41"/>
      <c r="AE14" s="41" t="s">
        <v>427</v>
      </c>
      <c r="AF14" s="41" t="s">
        <v>423</v>
      </c>
      <c r="AG14" s="41"/>
      <c r="AH14" s="41" t="s">
        <v>215</v>
      </c>
      <c r="AI14" s="41" t="s">
        <v>259</v>
      </c>
      <c r="AJ14" s="41"/>
    </row>
    <row r="15" spans="1:36" s="31" customFormat="1" ht="307.2" customHeight="1" thickBot="1" x14ac:dyDescent="0.35">
      <c r="A15" s="52" t="s">
        <v>22</v>
      </c>
      <c r="B15" s="53" t="s">
        <v>23</v>
      </c>
      <c r="C15" s="58">
        <v>25</v>
      </c>
      <c r="D15" s="32">
        <v>25</v>
      </c>
      <c r="E15" s="32">
        <v>25</v>
      </c>
      <c r="F15" s="32">
        <v>12</v>
      </c>
      <c r="G15" s="32">
        <v>23</v>
      </c>
      <c r="H15" s="32">
        <v>20</v>
      </c>
      <c r="I15" s="32">
        <v>25</v>
      </c>
      <c r="J15" s="32">
        <v>25</v>
      </c>
      <c r="K15" s="32">
        <v>25</v>
      </c>
      <c r="L15" s="32">
        <v>25</v>
      </c>
      <c r="M15" s="32">
        <v>24</v>
      </c>
      <c r="N15" s="32">
        <v>25</v>
      </c>
      <c r="O15" s="32">
        <v>25</v>
      </c>
      <c r="P15" s="32">
        <v>25</v>
      </c>
      <c r="Q15" s="32">
        <v>25</v>
      </c>
      <c r="R15" s="32">
        <v>25</v>
      </c>
      <c r="S15" s="32">
        <v>22</v>
      </c>
      <c r="T15" s="46">
        <f>AVERAGE(D15:S15)</f>
        <v>23.5</v>
      </c>
      <c r="U15" s="65" t="s">
        <v>962</v>
      </c>
      <c r="V15" s="65" t="s">
        <v>901</v>
      </c>
      <c r="W15" s="65" t="s">
        <v>1040</v>
      </c>
      <c r="X15" s="65" t="s">
        <v>720</v>
      </c>
      <c r="Y15" s="65" t="s">
        <v>722</v>
      </c>
      <c r="Z15" s="65" t="s">
        <v>496</v>
      </c>
      <c r="AA15" s="65" t="s">
        <v>636</v>
      </c>
      <c r="AB15" s="65" t="s">
        <v>1113</v>
      </c>
      <c r="AC15" s="65" t="s">
        <v>1242</v>
      </c>
      <c r="AD15" s="32"/>
      <c r="AE15" s="32" t="s">
        <v>294</v>
      </c>
      <c r="AF15" s="32" t="s">
        <v>424</v>
      </c>
      <c r="AG15" s="32" t="s">
        <v>408</v>
      </c>
      <c r="AH15" s="32" t="s">
        <v>182</v>
      </c>
      <c r="AI15" s="32" t="s">
        <v>256</v>
      </c>
      <c r="AJ15" s="32"/>
    </row>
    <row r="16" spans="1:36" s="31" customFormat="1" ht="134.4" customHeight="1" thickBot="1" x14ac:dyDescent="0.35">
      <c r="A16" s="50" t="s">
        <v>24</v>
      </c>
      <c r="B16" s="54" t="s">
        <v>25</v>
      </c>
      <c r="C16" s="57">
        <v>15</v>
      </c>
      <c r="D16" s="37">
        <v>15</v>
      </c>
      <c r="E16" s="37">
        <v>15</v>
      </c>
      <c r="F16" s="37">
        <v>15</v>
      </c>
      <c r="G16" s="37">
        <v>5</v>
      </c>
      <c r="H16" s="37">
        <v>5</v>
      </c>
      <c r="I16" s="37">
        <v>8</v>
      </c>
      <c r="J16" s="37">
        <v>15</v>
      </c>
      <c r="K16" s="37">
        <v>15</v>
      </c>
      <c r="L16" s="37">
        <v>15</v>
      </c>
      <c r="M16" s="37">
        <v>14</v>
      </c>
      <c r="N16" s="37">
        <v>15</v>
      </c>
      <c r="O16" s="37">
        <v>5</v>
      </c>
      <c r="P16" s="37">
        <v>15</v>
      </c>
      <c r="Q16" s="37">
        <v>15</v>
      </c>
      <c r="R16" s="37">
        <v>15</v>
      </c>
      <c r="S16" s="37">
        <v>13</v>
      </c>
      <c r="T16" s="46">
        <f>AVERAGE(D16:S16)</f>
        <v>12.5</v>
      </c>
      <c r="U16" s="66" t="s">
        <v>974</v>
      </c>
      <c r="V16" s="66" t="s">
        <v>1045</v>
      </c>
      <c r="W16" s="66" t="s">
        <v>1041</v>
      </c>
      <c r="X16" s="66" t="s">
        <v>721</v>
      </c>
      <c r="Y16" s="66" t="s">
        <v>723</v>
      </c>
      <c r="Z16" s="66" t="s">
        <v>562</v>
      </c>
      <c r="AA16" s="66" t="s">
        <v>728</v>
      </c>
      <c r="AB16" s="66" t="s">
        <v>1194</v>
      </c>
      <c r="AC16" s="66" t="s">
        <v>1243</v>
      </c>
      <c r="AD16" s="42"/>
      <c r="AE16" s="42" t="s">
        <v>349</v>
      </c>
      <c r="AF16" s="42" t="s">
        <v>425</v>
      </c>
      <c r="AG16" s="42" t="s">
        <v>421</v>
      </c>
      <c r="AH16" s="42" t="s">
        <v>190</v>
      </c>
      <c r="AI16" s="42" t="s">
        <v>260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975</v>
      </c>
      <c r="V17" s="65" t="s">
        <v>218</v>
      </c>
      <c r="W17" s="65" t="s">
        <v>1042</v>
      </c>
      <c r="X17" s="65" t="s">
        <v>513</v>
      </c>
      <c r="Y17" s="65" t="s">
        <v>724</v>
      </c>
      <c r="Z17" s="65" t="s">
        <v>714</v>
      </c>
      <c r="AA17" s="65" t="s">
        <v>638</v>
      </c>
      <c r="AB17" s="65" t="s">
        <v>1194</v>
      </c>
      <c r="AC17" s="65" t="s">
        <v>1244</v>
      </c>
      <c r="AD17" s="32"/>
      <c r="AE17" s="32" t="s">
        <v>326</v>
      </c>
      <c r="AF17" s="32" t="s">
        <v>218</v>
      </c>
      <c r="AG17" s="32" t="s">
        <v>422</v>
      </c>
      <c r="AH17" s="32" t="s">
        <v>191</v>
      </c>
      <c r="AI17" s="32" t="s">
        <v>261</v>
      </c>
      <c r="AJ17" s="32" t="s">
        <v>154</v>
      </c>
    </row>
    <row r="18" spans="1:36" s="31" customFormat="1" ht="132" customHeight="1" thickBot="1" x14ac:dyDescent="0.35">
      <c r="A18" s="50" t="s">
        <v>28</v>
      </c>
      <c r="B18" s="54" t="s">
        <v>29</v>
      </c>
      <c r="C18" s="36">
        <v>10</v>
      </c>
      <c r="D18" s="37">
        <v>7</v>
      </c>
      <c r="E18" s="37">
        <v>5</v>
      </c>
      <c r="F18" s="37">
        <v>5</v>
      </c>
      <c r="G18" s="37">
        <v>3</v>
      </c>
      <c r="H18" s="37">
        <v>5</v>
      </c>
      <c r="I18" s="37">
        <v>3</v>
      </c>
      <c r="J18" s="37">
        <v>10</v>
      </c>
      <c r="K18" s="37">
        <v>5</v>
      </c>
      <c r="L18" s="37">
        <v>5</v>
      </c>
      <c r="M18" s="37">
        <v>9</v>
      </c>
      <c r="N18" s="37">
        <v>5</v>
      </c>
      <c r="O18" s="37">
        <v>5</v>
      </c>
      <c r="P18" s="37">
        <v>10</v>
      </c>
      <c r="Q18" s="37">
        <v>5</v>
      </c>
      <c r="R18" s="37">
        <v>5</v>
      </c>
      <c r="S18" s="37">
        <v>8</v>
      </c>
      <c r="T18" s="46">
        <f>AVERAGE(D18:S18)</f>
        <v>5.9375</v>
      </c>
      <c r="U18" s="67" t="s">
        <v>976</v>
      </c>
      <c r="V18" s="67" t="s">
        <v>977</v>
      </c>
      <c r="W18" s="67" t="s">
        <v>1043</v>
      </c>
      <c r="X18" s="67" t="s">
        <v>514</v>
      </c>
      <c r="Y18" s="67" t="s">
        <v>725</v>
      </c>
      <c r="Z18" s="67" t="s">
        <v>726</v>
      </c>
      <c r="AA18" s="67" t="s">
        <v>729</v>
      </c>
      <c r="AB18" s="67" t="s">
        <v>1146</v>
      </c>
      <c r="AC18" s="67" t="s">
        <v>1245</v>
      </c>
      <c r="AD18" s="37"/>
      <c r="AE18" s="37" t="s">
        <v>428</v>
      </c>
      <c r="AF18" s="37" t="s">
        <v>426</v>
      </c>
      <c r="AG18" s="37" t="s">
        <v>289</v>
      </c>
      <c r="AH18" s="37" t="s">
        <v>216</v>
      </c>
      <c r="AI18" s="37" t="s">
        <v>201</v>
      </c>
      <c r="AJ18" s="37"/>
    </row>
    <row r="19" spans="1:36" ht="15" customHeight="1" thickBot="1" x14ac:dyDescent="0.35">
      <c r="A19" s="11" t="s">
        <v>8</v>
      </c>
      <c r="B19" s="12"/>
      <c r="C19" s="45">
        <f t="shared" ref="C19" si="0">SUM(C14:C18)</f>
        <v>100</v>
      </c>
      <c r="D19" s="45">
        <f>SUM(D14:D18)</f>
        <v>87</v>
      </c>
      <c r="E19" s="45">
        <f t="shared" ref="E19:R19" si="1">SUM(E14:E18)</f>
        <v>83</v>
      </c>
      <c r="F19" s="45">
        <f t="shared" si="1"/>
        <v>82</v>
      </c>
      <c r="G19" s="45">
        <f t="shared" si="1"/>
        <v>71</v>
      </c>
      <c r="H19" s="45">
        <f t="shared" si="1"/>
        <v>70</v>
      </c>
      <c r="I19" s="45">
        <f t="shared" si="1"/>
        <v>74</v>
      </c>
      <c r="J19" s="45">
        <f t="shared" si="1"/>
        <v>80</v>
      </c>
      <c r="K19" s="45">
        <f t="shared" si="1"/>
        <v>95</v>
      </c>
      <c r="L19" s="45">
        <f t="shared" si="1"/>
        <v>89</v>
      </c>
      <c r="M19" s="45">
        <f t="shared" si="1"/>
        <v>94</v>
      </c>
      <c r="N19" s="45">
        <f t="shared" si="1"/>
        <v>80</v>
      </c>
      <c r="O19" s="45">
        <f t="shared" si="1"/>
        <v>70</v>
      </c>
      <c r="P19" s="45">
        <f t="shared" si="1"/>
        <v>85</v>
      </c>
      <c r="Q19" s="45">
        <f t="shared" si="1"/>
        <v>95</v>
      </c>
      <c r="R19" s="45">
        <f t="shared" si="1"/>
        <v>90</v>
      </c>
      <c r="S19" s="45">
        <f>SUM(S14:S18)</f>
        <v>87</v>
      </c>
      <c r="T19" s="63">
        <f>SUM(T14:T18)</f>
        <v>83.25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2"/>
    <protectedRange sqref="Z14:Z18" name="Range1_3"/>
    <protectedRange sqref="AA14:AA18" name="Range1_1_2"/>
    <protectedRange sqref="W14:W18" name="Range1_1"/>
    <protectedRange sqref="V16:V17" name="Range1_4"/>
    <protectedRange sqref="V18" name="Range1_3_1"/>
    <protectedRange sqref="V15" name="Range1_1_1_1"/>
    <protectedRange sqref="V14" name="Range1_1_1"/>
    <protectedRange sqref="U14:U18" name="Range1_3_2"/>
    <protectedRange sqref="AB14:AB18" name="Range1_5"/>
    <protectedRange sqref="AC14:AC18" name="Range1_6"/>
  </protectedRanges>
  <mergeCells count="3">
    <mergeCell ref="C10:C13"/>
    <mergeCell ref="D10:T10"/>
    <mergeCell ref="U11:AJ1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DEAB6-BBC3-4A5D-93D0-1763BA9D55C6}">
  <dimension ref="A2:AJ41"/>
  <sheetViews>
    <sheetView showGridLines="0" topLeftCell="A3"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89</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40.20000000000000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35</v>
      </c>
      <c r="F14" s="37">
        <v>34</v>
      </c>
      <c r="G14" s="37">
        <v>28</v>
      </c>
      <c r="H14" s="37">
        <v>35</v>
      </c>
      <c r="I14" s="37">
        <v>30</v>
      </c>
      <c r="J14" s="37">
        <v>35</v>
      </c>
      <c r="K14" s="37">
        <v>20</v>
      </c>
      <c r="L14" s="37">
        <v>25</v>
      </c>
      <c r="M14" s="37">
        <v>34</v>
      </c>
      <c r="N14" s="37">
        <v>32</v>
      </c>
      <c r="O14" s="37">
        <v>35</v>
      </c>
      <c r="P14" s="37">
        <v>35</v>
      </c>
      <c r="Q14" s="37">
        <v>35</v>
      </c>
      <c r="R14" s="37">
        <v>35</v>
      </c>
      <c r="S14" s="37">
        <v>34</v>
      </c>
      <c r="T14" s="46">
        <f>AVERAGE(D14:S14)</f>
        <v>31.6875</v>
      </c>
      <c r="U14" s="64" t="s">
        <v>926</v>
      </c>
      <c r="V14" s="64" t="s">
        <v>1050</v>
      </c>
      <c r="W14" s="67" t="s">
        <v>1046</v>
      </c>
      <c r="X14" s="64" t="s">
        <v>730</v>
      </c>
      <c r="Y14" s="64" t="s">
        <v>731</v>
      </c>
      <c r="Z14" s="64" t="s">
        <v>734</v>
      </c>
      <c r="AA14" s="64" t="s">
        <v>739</v>
      </c>
      <c r="AB14" s="64" t="s">
        <v>1246</v>
      </c>
      <c r="AC14" s="64"/>
      <c r="AD14" s="41"/>
      <c r="AE14" s="41" t="s">
        <v>431</v>
      </c>
      <c r="AF14" s="41"/>
      <c r="AG14" s="41" t="s">
        <v>410</v>
      </c>
      <c r="AH14" s="41" t="s">
        <v>215</v>
      </c>
      <c r="AI14" s="41" t="s">
        <v>262</v>
      </c>
      <c r="AJ14" s="41"/>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24</v>
      </c>
      <c r="N15" s="32">
        <v>25</v>
      </c>
      <c r="O15" s="32">
        <v>25</v>
      </c>
      <c r="P15" s="32">
        <v>25</v>
      </c>
      <c r="Q15" s="32">
        <v>25</v>
      </c>
      <c r="R15" s="32">
        <v>25</v>
      </c>
      <c r="S15" s="32">
        <v>25</v>
      </c>
      <c r="T15" s="46">
        <f>AVERAGE(D15:S15)</f>
        <v>24.9375</v>
      </c>
      <c r="U15" s="65" t="s">
        <v>927</v>
      </c>
      <c r="V15" s="65" t="s">
        <v>901</v>
      </c>
      <c r="W15" s="65" t="s">
        <v>1047</v>
      </c>
      <c r="X15" s="65" t="s">
        <v>477</v>
      </c>
      <c r="Y15" s="65" t="s">
        <v>676</v>
      </c>
      <c r="Z15" s="65" t="s">
        <v>735</v>
      </c>
      <c r="AA15" s="65" t="s">
        <v>636</v>
      </c>
      <c r="AB15" s="65" t="s">
        <v>1113</v>
      </c>
      <c r="AC15" s="65" t="s">
        <v>1185</v>
      </c>
      <c r="AD15" s="32"/>
      <c r="AE15" s="32" t="s">
        <v>432</v>
      </c>
      <c r="AF15" s="32"/>
      <c r="AG15" s="32" t="s">
        <v>408</v>
      </c>
      <c r="AH15" s="32" t="s">
        <v>182</v>
      </c>
      <c r="AI15" s="32" t="s">
        <v>256</v>
      </c>
      <c r="AJ15" s="32" t="s">
        <v>155</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10</v>
      </c>
      <c r="P16" s="37">
        <v>15</v>
      </c>
      <c r="Q16" s="37">
        <v>15</v>
      </c>
      <c r="R16" s="37">
        <v>15</v>
      </c>
      <c r="S16" s="37">
        <v>15</v>
      </c>
      <c r="T16" s="46">
        <f>AVERAGE(D16:S16)</f>
        <v>14.625</v>
      </c>
      <c r="U16" s="66" t="s">
        <v>928</v>
      </c>
      <c r="V16" s="66" t="s">
        <v>1051</v>
      </c>
      <c r="W16" s="66" t="s">
        <v>1048</v>
      </c>
      <c r="X16" s="66" t="s">
        <v>555</v>
      </c>
      <c r="Y16" s="66" t="s">
        <v>732</v>
      </c>
      <c r="Z16" s="66" t="s">
        <v>736</v>
      </c>
      <c r="AA16" s="66" t="s">
        <v>740</v>
      </c>
      <c r="AB16" s="66" t="s">
        <v>1194</v>
      </c>
      <c r="AC16" s="66" t="s">
        <v>1186</v>
      </c>
      <c r="AD16" s="42"/>
      <c r="AE16" s="42" t="s">
        <v>420</v>
      </c>
      <c r="AF16" s="42" t="s">
        <v>430</v>
      </c>
      <c r="AG16" s="42" t="s">
        <v>411</v>
      </c>
      <c r="AH16" s="42" t="s">
        <v>190</v>
      </c>
      <c r="AI16" s="42" t="s">
        <v>263</v>
      </c>
      <c r="AJ16" s="42" t="s">
        <v>156</v>
      </c>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916</v>
      </c>
      <c r="V17" s="65" t="s">
        <v>218</v>
      </c>
      <c r="W17" s="65" t="s">
        <v>947</v>
      </c>
      <c r="X17" s="65" t="s">
        <v>513</v>
      </c>
      <c r="Y17" s="65" t="s">
        <v>733</v>
      </c>
      <c r="Z17" s="65" t="s">
        <v>737</v>
      </c>
      <c r="AA17" s="65" t="s">
        <v>741</v>
      </c>
      <c r="AB17" s="65" t="s">
        <v>1189</v>
      </c>
      <c r="AC17" s="65" t="s">
        <v>1247</v>
      </c>
      <c r="AD17" s="32"/>
      <c r="AE17" s="32" t="s">
        <v>433</v>
      </c>
      <c r="AF17" s="32" t="s">
        <v>218</v>
      </c>
      <c r="AG17" s="32" t="s">
        <v>429</v>
      </c>
      <c r="AH17" s="32" t="s">
        <v>191</v>
      </c>
      <c r="AI17" s="32" t="s">
        <v>264</v>
      </c>
      <c r="AJ17" s="32"/>
    </row>
    <row r="18" spans="1:36" s="31" customFormat="1" ht="132" customHeight="1" thickBot="1" x14ac:dyDescent="0.35">
      <c r="A18" s="50" t="s">
        <v>28</v>
      </c>
      <c r="B18" s="54" t="s">
        <v>29</v>
      </c>
      <c r="C18" s="36">
        <v>10</v>
      </c>
      <c r="D18" s="37">
        <v>7</v>
      </c>
      <c r="E18" s="37">
        <v>5</v>
      </c>
      <c r="F18" s="37">
        <v>5</v>
      </c>
      <c r="G18" s="37">
        <v>10</v>
      </c>
      <c r="H18" s="37">
        <v>5</v>
      </c>
      <c r="I18" s="37">
        <v>8</v>
      </c>
      <c r="J18" s="37">
        <v>10</v>
      </c>
      <c r="K18" s="37">
        <v>5</v>
      </c>
      <c r="L18" s="37">
        <v>5</v>
      </c>
      <c r="M18" s="37">
        <v>9</v>
      </c>
      <c r="N18" s="37">
        <v>5</v>
      </c>
      <c r="O18" s="37">
        <v>10</v>
      </c>
      <c r="P18" s="37">
        <v>5</v>
      </c>
      <c r="Q18" s="37">
        <v>5</v>
      </c>
      <c r="R18" s="37">
        <v>5</v>
      </c>
      <c r="S18" s="37">
        <v>8</v>
      </c>
      <c r="T18" s="46">
        <f>AVERAGE(D18:S18)</f>
        <v>6.6875</v>
      </c>
      <c r="U18" s="67" t="s">
        <v>929</v>
      </c>
      <c r="V18" s="67" t="s">
        <v>1052</v>
      </c>
      <c r="W18" s="67" t="s">
        <v>1049</v>
      </c>
      <c r="X18" s="67" t="s">
        <v>480</v>
      </c>
      <c r="Y18" s="67" t="s">
        <v>725</v>
      </c>
      <c r="Z18" s="67" t="s">
        <v>738</v>
      </c>
      <c r="AA18" s="67" t="s">
        <v>742</v>
      </c>
      <c r="AB18" s="67" t="s">
        <v>1146</v>
      </c>
      <c r="AC18" s="67" t="s">
        <v>1248</v>
      </c>
      <c r="AD18" s="37"/>
      <c r="AE18" s="37" t="s">
        <v>434</v>
      </c>
      <c r="AF18" s="37" t="s">
        <v>218</v>
      </c>
      <c r="AG18" s="37"/>
      <c r="AH18" s="37" t="s">
        <v>216</v>
      </c>
      <c r="AI18" s="37" t="s">
        <v>201</v>
      </c>
      <c r="AJ18" s="37"/>
    </row>
    <row r="19" spans="1:36" ht="15" customHeight="1" thickBot="1" x14ac:dyDescent="0.35">
      <c r="A19" s="11" t="s">
        <v>8</v>
      </c>
      <c r="B19" s="12"/>
      <c r="C19" s="45">
        <f t="shared" ref="C19" si="0">SUM(C14:C18)</f>
        <v>100</v>
      </c>
      <c r="D19" s="45">
        <f>SUM(D14:D18)</f>
        <v>87</v>
      </c>
      <c r="E19" s="45">
        <f t="shared" ref="E19:R19" si="1">SUM(E14:E18)</f>
        <v>95</v>
      </c>
      <c r="F19" s="45">
        <f t="shared" si="1"/>
        <v>94</v>
      </c>
      <c r="G19" s="45">
        <f t="shared" si="1"/>
        <v>93</v>
      </c>
      <c r="H19" s="45">
        <f t="shared" si="1"/>
        <v>95</v>
      </c>
      <c r="I19" s="45">
        <f t="shared" si="1"/>
        <v>93</v>
      </c>
      <c r="J19" s="45">
        <f t="shared" si="1"/>
        <v>100</v>
      </c>
      <c r="K19" s="45">
        <f t="shared" si="1"/>
        <v>80</v>
      </c>
      <c r="L19" s="45">
        <f t="shared" si="1"/>
        <v>85</v>
      </c>
      <c r="M19" s="45">
        <f t="shared" si="1"/>
        <v>95</v>
      </c>
      <c r="N19" s="45">
        <f t="shared" si="1"/>
        <v>92</v>
      </c>
      <c r="O19" s="45">
        <f t="shared" si="1"/>
        <v>95</v>
      </c>
      <c r="P19" s="45">
        <f t="shared" si="1"/>
        <v>95</v>
      </c>
      <c r="Q19" s="45">
        <f t="shared" si="1"/>
        <v>95</v>
      </c>
      <c r="R19" s="45">
        <f t="shared" si="1"/>
        <v>95</v>
      </c>
      <c r="S19" s="45">
        <f>SUM(S14:S18)</f>
        <v>96</v>
      </c>
      <c r="T19" s="63">
        <f>SUM(T14:T18)</f>
        <v>92.8125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W14:W18" name="Range1_4"/>
    <protectedRange sqref="V18" name="Range1_5"/>
    <protectedRange sqref="V14" name="Range1_1_2"/>
    <protectedRange sqref="V16:V17" name="Range1_3_1"/>
    <protectedRange sqref="V15" name="Range1_1_1_1"/>
    <protectedRange sqref="U14:U18" name="Range1_3_2"/>
    <protectedRange sqref="AB14:AB18" name="Range1_6"/>
    <protectedRange sqref="AC14:AC18" name="Range1_7"/>
  </protectedRanges>
  <mergeCells count="3">
    <mergeCell ref="C10:C13"/>
    <mergeCell ref="D10:T10"/>
    <mergeCell ref="U11:AJ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4066D-CE6C-4790-9248-80355F58675C}">
  <dimension ref="A2:AJ41"/>
  <sheetViews>
    <sheetView showGridLines="0" topLeftCell="A2"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90</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799999999999997"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34</v>
      </c>
      <c r="E14" s="37">
        <v>6</v>
      </c>
      <c r="F14" s="37">
        <v>25</v>
      </c>
      <c r="G14" s="37">
        <v>25</v>
      </c>
      <c r="H14" s="37">
        <v>30</v>
      </c>
      <c r="I14" s="37">
        <v>28</v>
      </c>
      <c r="J14" s="37">
        <v>35</v>
      </c>
      <c r="K14" s="37">
        <v>35</v>
      </c>
      <c r="L14" s="37">
        <v>29</v>
      </c>
      <c r="M14" s="37">
        <v>34</v>
      </c>
      <c r="N14" s="37">
        <v>32</v>
      </c>
      <c r="O14" s="37">
        <v>35</v>
      </c>
      <c r="P14" s="37">
        <v>35</v>
      </c>
      <c r="Q14" s="37">
        <v>35</v>
      </c>
      <c r="R14" s="37">
        <v>30</v>
      </c>
      <c r="S14" s="37">
        <v>31</v>
      </c>
      <c r="T14" s="46">
        <f>AVERAGE(D14:S14)</f>
        <v>29.9375</v>
      </c>
      <c r="U14" s="64" t="s">
        <v>992</v>
      </c>
      <c r="V14" s="64" t="s">
        <v>1056</v>
      </c>
      <c r="W14" s="67" t="s">
        <v>1053</v>
      </c>
      <c r="X14" s="64" t="s">
        <v>495</v>
      </c>
      <c r="Y14" s="64" t="s">
        <v>578</v>
      </c>
      <c r="Z14" s="64" t="s">
        <v>504</v>
      </c>
      <c r="AA14" s="64" t="s">
        <v>751</v>
      </c>
      <c r="AB14" s="64" t="s">
        <v>1163</v>
      </c>
      <c r="AC14" s="64"/>
      <c r="AD14" s="41"/>
      <c r="AE14" s="41" t="s">
        <v>401</v>
      </c>
      <c r="AF14" s="41"/>
      <c r="AG14" s="41" t="s">
        <v>435</v>
      </c>
      <c r="AH14" s="41" t="s">
        <v>215</v>
      </c>
      <c r="AI14" s="41" t="s">
        <v>265</v>
      </c>
      <c r="AJ14" s="41"/>
    </row>
    <row r="15" spans="1:36" s="31" customFormat="1" ht="307.2" customHeight="1" thickBot="1" x14ac:dyDescent="0.35">
      <c r="A15" s="52" t="s">
        <v>22</v>
      </c>
      <c r="B15" s="53" t="s">
        <v>23</v>
      </c>
      <c r="C15" s="58">
        <v>25</v>
      </c>
      <c r="D15" s="32">
        <v>24</v>
      </c>
      <c r="E15" s="32">
        <v>25</v>
      </c>
      <c r="F15" s="32">
        <v>25</v>
      </c>
      <c r="G15" s="32">
        <v>25</v>
      </c>
      <c r="H15" s="32">
        <v>20</v>
      </c>
      <c r="I15" s="32">
        <v>25</v>
      </c>
      <c r="J15" s="32">
        <v>25</v>
      </c>
      <c r="K15" s="32">
        <v>25</v>
      </c>
      <c r="L15" s="32">
        <v>25</v>
      </c>
      <c r="M15" s="32">
        <v>24</v>
      </c>
      <c r="N15" s="32">
        <v>25</v>
      </c>
      <c r="O15" s="32">
        <v>25</v>
      </c>
      <c r="P15" s="32">
        <v>25</v>
      </c>
      <c r="Q15" s="32">
        <v>25</v>
      </c>
      <c r="R15" s="32">
        <v>25</v>
      </c>
      <c r="S15" s="32">
        <v>24</v>
      </c>
      <c r="T15" s="46">
        <f>AVERAGE(D15:S15)</f>
        <v>24.5</v>
      </c>
      <c r="U15" s="65" t="s">
        <v>962</v>
      </c>
      <c r="V15" s="65" t="s">
        <v>901</v>
      </c>
      <c r="W15" s="65" t="s">
        <v>1054</v>
      </c>
      <c r="X15" s="65" t="s">
        <v>477</v>
      </c>
      <c r="Y15" s="65" t="s">
        <v>744</v>
      </c>
      <c r="Z15" s="65" t="s">
        <v>748</v>
      </c>
      <c r="AA15" s="65" t="s">
        <v>636</v>
      </c>
      <c r="AB15" s="65" t="s">
        <v>1113</v>
      </c>
      <c r="AC15" s="65" t="s">
        <v>1117</v>
      </c>
      <c r="AD15" s="32"/>
      <c r="AE15" s="32" t="s">
        <v>330</v>
      </c>
      <c r="AF15" s="32"/>
      <c r="AG15" s="32" t="s">
        <v>408</v>
      </c>
      <c r="AH15" s="32" t="s">
        <v>182</v>
      </c>
      <c r="AI15" s="32" t="s">
        <v>256</v>
      </c>
      <c r="AJ15" s="32"/>
    </row>
    <row r="16" spans="1:36" s="31" customFormat="1" ht="134.4" customHeight="1" thickBot="1" x14ac:dyDescent="0.35">
      <c r="A16" s="50" t="s">
        <v>24</v>
      </c>
      <c r="B16" s="54" t="s">
        <v>25</v>
      </c>
      <c r="C16" s="57">
        <v>15</v>
      </c>
      <c r="D16" s="37">
        <v>15</v>
      </c>
      <c r="E16" s="37">
        <v>15</v>
      </c>
      <c r="F16" s="37">
        <v>15</v>
      </c>
      <c r="G16" s="37">
        <v>3</v>
      </c>
      <c r="H16" s="37">
        <v>13</v>
      </c>
      <c r="I16" s="37">
        <v>10</v>
      </c>
      <c r="J16" s="37">
        <v>15</v>
      </c>
      <c r="K16" s="37">
        <v>15</v>
      </c>
      <c r="L16" s="37">
        <v>15</v>
      </c>
      <c r="M16" s="37">
        <v>14</v>
      </c>
      <c r="N16" s="37">
        <v>15</v>
      </c>
      <c r="O16" s="37">
        <v>15</v>
      </c>
      <c r="P16" s="37">
        <v>7</v>
      </c>
      <c r="Q16" s="37">
        <v>15</v>
      </c>
      <c r="R16" s="37">
        <v>15</v>
      </c>
      <c r="S16" s="37">
        <v>14</v>
      </c>
      <c r="T16" s="46">
        <f>AVERAGE(D16:S16)</f>
        <v>13.1875</v>
      </c>
      <c r="U16" s="66" t="s">
        <v>974</v>
      </c>
      <c r="V16" s="66" t="s">
        <v>1051</v>
      </c>
      <c r="W16" s="66" t="s">
        <v>980</v>
      </c>
      <c r="X16" s="66" t="s">
        <v>743</v>
      </c>
      <c r="Y16" s="66" t="s">
        <v>745</v>
      </c>
      <c r="Z16" s="66" t="s">
        <v>562</v>
      </c>
      <c r="AA16" s="66" t="s">
        <v>752</v>
      </c>
      <c r="AB16" s="66" t="s">
        <v>1194</v>
      </c>
      <c r="AC16" s="66" t="s">
        <v>1250</v>
      </c>
      <c r="AD16" s="42"/>
      <c r="AE16" s="42" t="s">
        <v>420</v>
      </c>
      <c r="AF16" s="42"/>
      <c r="AG16" s="42"/>
      <c r="AH16" s="42" t="s">
        <v>190</v>
      </c>
      <c r="AI16" s="42" t="s">
        <v>263</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975</v>
      </c>
      <c r="V17" s="65" t="s">
        <v>218</v>
      </c>
      <c r="W17" s="65" t="s">
        <v>990</v>
      </c>
      <c r="X17" s="65" t="s">
        <v>513</v>
      </c>
      <c r="Y17" s="65" t="s">
        <v>746</v>
      </c>
      <c r="Z17" s="65" t="s">
        <v>749</v>
      </c>
      <c r="AA17" s="65" t="s">
        <v>638</v>
      </c>
      <c r="AB17" s="65" t="s">
        <v>1249</v>
      </c>
      <c r="AC17" s="65" t="s">
        <v>1251</v>
      </c>
      <c r="AD17" s="32"/>
      <c r="AE17" s="32" t="s">
        <v>433</v>
      </c>
      <c r="AF17" s="32"/>
      <c r="AG17" s="32" t="s">
        <v>436</v>
      </c>
      <c r="AH17" s="32" t="s">
        <v>191</v>
      </c>
      <c r="AI17" s="32" t="s">
        <v>264</v>
      </c>
      <c r="AJ17" s="32"/>
    </row>
    <row r="18" spans="1:36" s="31" customFormat="1" ht="132" customHeight="1" thickBot="1" x14ac:dyDescent="0.35">
      <c r="A18" s="50" t="s">
        <v>28</v>
      </c>
      <c r="B18" s="54" t="s">
        <v>29</v>
      </c>
      <c r="C18" s="36">
        <v>10</v>
      </c>
      <c r="D18" s="37">
        <v>5</v>
      </c>
      <c r="E18" s="37">
        <v>5</v>
      </c>
      <c r="F18" s="37">
        <v>7</v>
      </c>
      <c r="G18" s="37">
        <v>10</v>
      </c>
      <c r="H18" s="37">
        <v>5</v>
      </c>
      <c r="I18" s="37">
        <v>7</v>
      </c>
      <c r="J18" s="37">
        <v>10</v>
      </c>
      <c r="K18" s="37">
        <v>5</v>
      </c>
      <c r="L18" s="37">
        <v>5</v>
      </c>
      <c r="M18" s="37">
        <v>9</v>
      </c>
      <c r="N18" s="37">
        <v>10</v>
      </c>
      <c r="O18" s="37">
        <v>10</v>
      </c>
      <c r="P18" s="37">
        <v>10</v>
      </c>
      <c r="Q18" s="37">
        <v>5</v>
      </c>
      <c r="R18" s="37">
        <v>5</v>
      </c>
      <c r="S18" s="37">
        <v>6</v>
      </c>
      <c r="T18" s="46">
        <f>AVERAGE(D18:S18)</f>
        <v>7.125</v>
      </c>
      <c r="U18" s="67" t="s">
        <v>976</v>
      </c>
      <c r="V18" s="67" t="s">
        <v>1057</v>
      </c>
      <c r="W18" s="67" t="s">
        <v>1055</v>
      </c>
      <c r="X18" s="67" t="s">
        <v>480</v>
      </c>
      <c r="Y18" s="67" t="s">
        <v>747</v>
      </c>
      <c r="Z18" s="67" t="s">
        <v>750</v>
      </c>
      <c r="AA18" s="67" t="s">
        <v>753</v>
      </c>
      <c r="AB18" s="67" t="s">
        <v>1132</v>
      </c>
      <c r="AC18" s="67" t="s">
        <v>1252</v>
      </c>
      <c r="AD18" s="37"/>
      <c r="AE18" s="37" t="s">
        <v>319</v>
      </c>
      <c r="AF18" s="37"/>
      <c r="AG18" s="37" t="s">
        <v>289</v>
      </c>
      <c r="AH18" s="37" t="s">
        <v>224</v>
      </c>
      <c r="AI18" s="37" t="s">
        <v>266</v>
      </c>
      <c r="AJ18" s="37"/>
    </row>
    <row r="19" spans="1:36" ht="15" customHeight="1" thickBot="1" x14ac:dyDescent="0.35">
      <c r="A19" s="11" t="s">
        <v>8</v>
      </c>
      <c r="B19" s="12"/>
      <c r="C19" s="45">
        <f t="shared" ref="C19" si="0">SUM(C14:C18)</f>
        <v>100</v>
      </c>
      <c r="D19" s="45">
        <f>SUM(D14:D18)</f>
        <v>93</v>
      </c>
      <c r="E19" s="45">
        <f t="shared" ref="E19:R19" si="1">SUM(E14:E18)</f>
        <v>66</v>
      </c>
      <c r="F19" s="45">
        <f t="shared" si="1"/>
        <v>87</v>
      </c>
      <c r="G19" s="45">
        <f t="shared" si="1"/>
        <v>78</v>
      </c>
      <c r="H19" s="45">
        <f t="shared" si="1"/>
        <v>83</v>
      </c>
      <c r="I19" s="45">
        <f t="shared" si="1"/>
        <v>85</v>
      </c>
      <c r="J19" s="45">
        <f t="shared" si="1"/>
        <v>100</v>
      </c>
      <c r="K19" s="45">
        <f t="shared" si="1"/>
        <v>95</v>
      </c>
      <c r="L19" s="45">
        <f t="shared" si="1"/>
        <v>89</v>
      </c>
      <c r="M19" s="45">
        <f t="shared" si="1"/>
        <v>95</v>
      </c>
      <c r="N19" s="45">
        <f t="shared" si="1"/>
        <v>97</v>
      </c>
      <c r="O19" s="45">
        <f t="shared" si="1"/>
        <v>100</v>
      </c>
      <c r="P19" s="45">
        <f t="shared" si="1"/>
        <v>92</v>
      </c>
      <c r="Q19" s="45">
        <f t="shared" si="1"/>
        <v>95</v>
      </c>
      <c r="R19" s="45">
        <f t="shared" si="1"/>
        <v>90</v>
      </c>
      <c r="S19" s="45">
        <f>SUM(S14:S18)</f>
        <v>90</v>
      </c>
      <c r="T19" s="63">
        <f>SUM(T14:T18)</f>
        <v>89.6875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1"/>
    <protectedRange sqref="Z14:Z18" name="Range1_2"/>
    <protectedRange sqref="AA14:AA18" name="Range1_1_1"/>
    <protectedRange sqref="W14:W18" name="Range1_3"/>
    <protectedRange sqref="V14 V18" name="Range1_3_1"/>
    <protectedRange sqref="V16:V17" name="Range1_3_1_1_1"/>
    <protectedRange sqref="V15" name="Range1_1_1_1_1_1_1"/>
    <protectedRange sqref="U14:U18" name="Range1_4"/>
    <protectedRange sqref="AB14:AB18" name="Range1_5"/>
    <protectedRange sqref="AC14:AC18" name="Range1_6"/>
  </protectedRanges>
  <mergeCells count="3">
    <mergeCell ref="C10:C13"/>
    <mergeCell ref="D10:T10"/>
    <mergeCell ref="U11:AJ12"/>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B277-8760-4720-9B30-89404D1DAF2E}">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91</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52.2"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80.6" thickBot="1" x14ac:dyDescent="0.35">
      <c r="A14" s="50" t="s">
        <v>20</v>
      </c>
      <c r="B14" s="51" t="s">
        <v>21</v>
      </c>
      <c r="C14" s="57">
        <v>35</v>
      </c>
      <c r="D14" s="37">
        <v>25</v>
      </c>
      <c r="E14" s="37">
        <v>25</v>
      </c>
      <c r="F14" s="37">
        <v>28</v>
      </c>
      <c r="G14" s="37">
        <v>28</v>
      </c>
      <c r="H14" s="37">
        <v>30</v>
      </c>
      <c r="I14" s="37">
        <v>28</v>
      </c>
      <c r="J14" s="37">
        <v>25</v>
      </c>
      <c r="K14" s="37">
        <v>35</v>
      </c>
      <c r="L14" s="37">
        <v>25</v>
      </c>
      <c r="M14" s="37">
        <v>29</v>
      </c>
      <c r="N14" s="37">
        <v>15</v>
      </c>
      <c r="O14" s="37">
        <v>20</v>
      </c>
      <c r="P14" s="37">
        <v>30</v>
      </c>
      <c r="Q14" s="37">
        <v>35</v>
      </c>
      <c r="R14" s="37">
        <v>25</v>
      </c>
      <c r="S14" s="37">
        <v>26</v>
      </c>
      <c r="T14" s="46">
        <f>AVERAGE(D14:S14)</f>
        <v>26.8125</v>
      </c>
      <c r="U14" s="64" t="s">
        <v>973</v>
      </c>
      <c r="V14" s="64" t="s">
        <v>1060</v>
      </c>
      <c r="W14" s="67" t="s">
        <v>1058</v>
      </c>
      <c r="X14" s="64" t="s">
        <v>476</v>
      </c>
      <c r="Y14" s="64" t="s">
        <v>756</v>
      </c>
      <c r="Z14" s="64" t="s">
        <v>759</v>
      </c>
      <c r="AA14" s="67" t="s">
        <v>762</v>
      </c>
      <c r="AB14" s="64" t="s">
        <v>1163</v>
      </c>
      <c r="AC14" s="64"/>
      <c r="AD14" s="41"/>
      <c r="AE14" s="64" t="s">
        <v>441</v>
      </c>
      <c r="AF14" s="64" t="s">
        <v>438</v>
      </c>
      <c r="AG14" s="64"/>
      <c r="AH14" s="41" t="s">
        <v>215</v>
      </c>
      <c r="AI14" s="41" t="s">
        <v>205</v>
      </c>
      <c r="AJ14" s="41"/>
    </row>
    <row r="15" spans="1:36" s="31" customFormat="1" ht="307.2" customHeight="1" thickBot="1" x14ac:dyDescent="0.35">
      <c r="A15" s="52" t="s">
        <v>22</v>
      </c>
      <c r="B15" s="53" t="s">
        <v>23</v>
      </c>
      <c r="C15" s="58">
        <v>25</v>
      </c>
      <c r="D15" s="32">
        <v>25</v>
      </c>
      <c r="E15" s="32">
        <v>25</v>
      </c>
      <c r="F15" s="32">
        <v>20</v>
      </c>
      <c r="G15" s="32">
        <v>20</v>
      </c>
      <c r="H15" s="32">
        <v>20</v>
      </c>
      <c r="I15" s="32">
        <v>25</v>
      </c>
      <c r="J15" s="32">
        <v>25</v>
      </c>
      <c r="K15" s="32">
        <v>25</v>
      </c>
      <c r="L15" s="32">
        <v>12</v>
      </c>
      <c r="M15" s="32">
        <v>24</v>
      </c>
      <c r="N15" s="32">
        <v>25</v>
      </c>
      <c r="O15" s="32">
        <v>25</v>
      </c>
      <c r="P15" s="32">
        <v>25</v>
      </c>
      <c r="Q15" s="32">
        <v>25</v>
      </c>
      <c r="R15" s="32">
        <v>25</v>
      </c>
      <c r="S15" s="32">
        <v>22</v>
      </c>
      <c r="T15" s="46">
        <f>AVERAGE(D15:S15)</f>
        <v>23</v>
      </c>
      <c r="U15" s="65" t="s">
        <v>962</v>
      </c>
      <c r="V15" s="65" t="s">
        <v>901</v>
      </c>
      <c r="W15" s="65" t="s">
        <v>1059</v>
      </c>
      <c r="X15" s="65" t="s">
        <v>754</v>
      </c>
      <c r="Y15" s="65" t="s">
        <v>710</v>
      </c>
      <c r="Z15" s="65" t="s">
        <v>760</v>
      </c>
      <c r="AA15" s="65" t="s">
        <v>636</v>
      </c>
      <c r="AB15" s="65" t="s">
        <v>1113</v>
      </c>
      <c r="AC15" s="65" t="s">
        <v>1254</v>
      </c>
      <c r="AD15" s="32"/>
      <c r="AE15" s="65" t="s">
        <v>294</v>
      </c>
      <c r="AF15" s="65"/>
      <c r="AG15" s="65" t="s">
        <v>408</v>
      </c>
      <c r="AH15" s="32" t="s">
        <v>182</v>
      </c>
      <c r="AI15" s="32" t="s">
        <v>256</v>
      </c>
      <c r="AJ15" s="32"/>
    </row>
    <row r="16" spans="1:36" s="31" customFormat="1" ht="134.4" customHeight="1" thickBot="1" x14ac:dyDescent="0.35">
      <c r="A16" s="50" t="s">
        <v>24</v>
      </c>
      <c r="B16" s="54" t="s">
        <v>25</v>
      </c>
      <c r="C16" s="57">
        <v>15</v>
      </c>
      <c r="D16" s="37">
        <v>15</v>
      </c>
      <c r="E16" s="37">
        <v>7</v>
      </c>
      <c r="F16" s="37">
        <v>15</v>
      </c>
      <c r="G16" s="37">
        <v>0</v>
      </c>
      <c r="H16" s="37">
        <v>0</v>
      </c>
      <c r="I16" s="37">
        <v>0</v>
      </c>
      <c r="J16" s="37">
        <v>7</v>
      </c>
      <c r="K16" s="37">
        <v>15</v>
      </c>
      <c r="L16" s="37">
        <v>15</v>
      </c>
      <c r="M16" s="37">
        <v>14</v>
      </c>
      <c r="N16" s="37">
        <v>5</v>
      </c>
      <c r="O16" s="37">
        <v>5</v>
      </c>
      <c r="P16" s="37">
        <v>7</v>
      </c>
      <c r="Q16" s="37">
        <v>15</v>
      </c>
      <c r="R16" s="37">
        <v>15</v>
      </c>
      <c r="S16" s="37">
        <v>11</v>
      </c>
      <c r="T16" s="46">
        <f>AVERAGE(D16:S16)</f>
        <v>9.125</v>
      </c>
      <c r="U16" s="66" t="s">
        <v>974</v>
      </c>
      <c r="V16" s="66" t="s">
        <v>1061</v>
      </c>
      <c r="W16" s="66" t="s">
        <v>218</v>
      </c>
      <c r="X16" s="66" t="s">
        <v>755</v>
      </c>
      <c r="Y16" s="66" t="s">
        <v>757</v>
      </c>
      <c r="Z16" s="66" t="s">
        <v>761</v>
      </c>
      <c r="AA16" s="66" t="s">
        <v>763</v>
      </c>
      <c r="AB16" s="66" t="s">
        <v>1253</v>
      </c>
      <c r="AC16" s="66" t="s">
        <v>1255</v>
      </c>
      <c r="AD16" s="42"/>
      <c r="AE16" s="66" t="s">
        <v>442</v>
      </c>
      <c r="AF16" s="66" t="s">
        <v>439</v>
      </c>
      <c r="AG16" s="66"/>
      <c r="AH16" s="42" t="s">
        <v>190</v>
      </c>
      <c r="AI16" s="42" t="s">
        <v>267</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975</v>
      </c>
      <c r="V17" s="65" t="s">
        <v>218</v>
      </c>
      <c r="W17" s="65" t="s">
        <v>218</v>
      </c>
      <c r="X17" s="65" t="s">
        <v>513</v>
      </c>
      <c r="Y17" s="65" t="s">
        <v>758</v>
      </c>
      <c r="Z17" s="65" t="s">
        <v>521</v>
      </c>
      <c r="AA17" s="65" t="s">
        <v>764</v>
      </c>
      <c r="AB17" s="65" t="s">
        <v>1194</v>
      </c>
      <c r="AC17" s="65" t="s">
        <v>1256</v>
      </c>
      <c r="AD17" s="32"/>
      <c r="AE17" s="65" t="s">
        <v>433</v>
      </c>
      <c r="AF17" s="65" t="s">
        <v>218</v>
      </c>
      <c r="AG17" s="65" t="s">
        <v>437</v>
      </c>
      <c r="AH17" s="32" t="s">
        <v>191</v>
      </c>
      <c r="AI17" s="32" t="s">
        <v>264</v>
      </c>
      <c r="AJ17" s="32"/>
    </row>
    <row r="18" spans="1:36" s="31" customFormat="1" ht="132" customHeight="1" thickBot="1" x14ac:dyDescent="0.35">
      <c r="A18" s="50" t="s">
        <v>28</v>
      </c>
      <c r="B18" s="54" t="s">
        <v>29</v>
      </c>
      <c r="C18" s="36">
        <v>10</v>
      </c>
      <c r="D18" s="37">
        <v>7</v>
      </c>
      <c r="E18" s="37">
        <v>0</v>
      </c>
      <c r="F18" s="37">
        <v>0</v>
      </c>
      <c r="G18" s="37">
        <v>0</v>
      </c>
      <c r="H18" s="37">
        <v>0</v>
      </c>
      <c r="I18" s="37">
        <v>3</v>
      </c>
      <c r="J18" s="37">
        <v>10</v>
      </c>
      <c r="K18" s="37">
        <v>0</v>
      </c>
      <c r="L18" s="37">
        <v>0</v>
      </c>
      <c r="M18" s="37">
        <v>9</v>
      </c>
      <c r="N18" s="37">
        <v>5</v>
      </c>
      <c r="O18" s="37">
        <v>5</v>
      </c>
      <c r="P18" s="37">
        <v>0</v>
      </c>
      <c r="Q18" s="37">
        <v>0</v>
      </c>
      <c r="R18" s="37">
        <v>0</v>
      </c>
      <c r="S18" s="37">
        <v>4</v>
      </c>
      <c r="T18" s="46">
        <f>AVERAGE(D18:S18)</f>
        <v>2.6875</v>
      </c>
      <c r="U18" s="67" t="s">
        <v>976</v>
      </c>
      <c r="V18" s="67" t="s">
        <v>1062</v>
      </c>
      <c r="W18" s="67" t="s">
        <v>881</v>
      </c>
      <c r="X18" s="67" t="s">
        <v>196</v>
      </c>
      <c r="Y18" s="67" t="s">
        <v>662</v>
      </c>
      <c r="Z18" s="67" t="s">
        <v>715</v>
      </c>
      <c r="AA18" s="67" t="s">
        <v>765</v>
      </c>
      <c r="AB18" s="67" t="s">
        <v>1153</v>
      </c>
      <c r="AC18" s="67" t="s">
        <v>1222</v>
      </c>
      <c r="AD18" s="37"/>
      <c r="AE18" s="67" t="s">
        <v>443</v>
      </c>
      <c r="AF18" s="67" t="s">
        <v>440</v>
      </c>
      <c r="AG18" s="67"/>
      <c r="AH18" s="37" t="s">
        <v>198</v>
      </c>
      <c r="AI18" s="37" t="s">
        <v>254</v>
      </c>
      <c r="AJ18" s="37"/>
    </row>
    <row r="19" spans="1:36" ht="15" customHeight="1" thickBot="1" x14ac:dyDescent="0.35">
      <c r="A19" s="11" t="s">
        <v>8</v>
      </c>
      <c r="B19" s="12"/>
      <c r="C19" s="45">
        <f t="shared" ref="C19" si="0">SUM(C14:C18)</f>
        <v>100</v>
      </c>
      <c r="D19" s="45">
        <f>SUM(D14:D18)</f>
        <v>87</v>
      </c>
      <c r="E19" s="45">
        <f>SUM(E14:E18)</f>
        <v>72</v>
      </c>
      <c r="F19" s="45">
        <f>SUM(F14:F18)</f>
        <v>78</v>
      </c>
      <c r="G19" s="45">
        <f t="shared" ref="G19:R19" si="1">SUM(G14:G18)</f>
        <v>63</v>
      </c>
      <c r="H19" s="45">
        <f t="shared" si="1"/>
        <v>65</v>
      </c>
      <c r="I19" s="45">
        <f t="shared" si="1"/>
        <v>71</v>
      </c>
      <c r="J19" s="45">
        <f t="shared" si="1"/>
        <v>82</v>
      </c>
      <c r="K19" s="45">
        <f t="shared" si="1"/>
        <v>90</v>
      </c>
      <c r="L19" s="45">
        <f t="shared" si="1"/>
        <v>67</v>
      </c>
      <c r="M19" s="45">
        <f t="shared" si="1"/>
        <v>90</v>
      </c>
      <c r="N19" s="45">
        <f t="shared" si="1"/>
        <v>65</v>
      </c>
      <c r="O19" s="45">
        <f t="shared" si="1"/>
        <v>70</v>
      </c>
      <c r="P19" s="45">
        <f t="shared" si="1"/>
        <v>77</v>
      </c>
      <c r="Q19" s="45">
        <f t="shared" si="1"/>
        <v>90</v>
      </c>
      <c r="R19" s="45">
        <f t="shared" si="1"/>
        <v>80</v>
      </c>
      <c r="S19" s="45">
        <f>SUM(S14:S18)</f>
        <v>78</v>
      </c>
      <c r="T19" s="63">
        <f>SUM(T14:T18)</f>
        <v>76.5625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W14:W18" name="Range1_7"/>
    <protectedRange sqref="V18" name="Range1_1_1_1"/>
    <protectedRange sqref="V14" name="Range1_1_1_1_1"/>
    <protectedRange sqref="V16:V17" name="Range1_3_1_1_1_2"/>
    <protectedRange sqref="V15" name="Range1_1_1_1_1_1_1_2"/>
    <protectedRange sqref="U14:U18" name="Range1_3_1"/>
    <protectedRange sqref="AB14:AB18" name="Range1_1"/>
    <protectedRange sqref="AC14:AC18" name="Range1_8"/>
  </protectedRanges>
  <mergeCells count="3">
    <mergeCell ref="C10:C13"/>
    <mergeCell ref="D10:T10"/>
    <mergeCell ref="U11:AJ1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7FCD4-FFA5-4455-B6B2-EF8367C2ECB9}">
  <dimension ref="A2:AJ41"/>
  <sheetViews>
    <sheetView showGridLines="0" topLeftCell="A3"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92</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46.8"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35</v>
      </c>
      <c r="F14" s="37">
        <v>35</v>
      </c>
      <c r="G14" s="37">
        <v>28</v>
      </c>
      <c r="H14" s="37">
        <v>30</v>
      </c>
      <c r="I14" s="37">
        <v>28</v>
      </c>
      <c r="J14" s="37">
        <v>35</v>
      </c>
      <c r="K14" s="37">
        <v>35</v>
      </c>
      <c r="L14" s="37">
        <v>25</v>
      </c>
      <c r="M14" s="37">
        <v>33</v>
      </c>
      <c r="N14" s="37">
        <v>30</v>
      </c>
      <c r="O14" s="37">
        <v>35</v>
      </c>
      <c r="P14" s="37">
        <v>30</v>
      </c>
      <c r="Q14" s="37">
        <v>35</v>
      </c>
      <c r="R14" s="37">
        <v>35</v>
      </c>
      <c r="S14" s="37">
        <v>34</v>
      </c>
      <c r="T14" s="46">
        <f>AVERAGE(D14:S14)</f>
        <v>31.75</v>
      </c>
      <c r="U14" s="64" t="s">
        <v>949</v>
      </c>
      <c r="V14" s="64" t="s">
        <v>1067</v>
      </c>
      <c r="W14" s="67" t="s">
        <v>1063</v>
      </c>
      <c r="X14" s="64" t="s">
        <v>495</v>
      </c>
      <c r="Y14" s="64" t="s">
        <v>766</v>
      </c>
      <c r="Z14" s="64" t="s">
        <v>504</v>
      </c>
      <c r="AA14" s="64" t="s">
        <v>768</v>
      </c>
      <c r="AB14" s="64" t="s">
        <v>1163</v>
      </c>
      <c r="AC14" s="64"/>
      <c r="AD14" s="41"/>
      <c r="AE14" s="64" t="s">
        <v>332</v>
      </c>
      <c r="AF14" s="64" t="s">
        <v>444</v>
      </c>
      <c r="AG14" s="64"/>
      <c r="AH14" s="41" t="s">
        <v>215</v>
      </c>
      <c r="AI14" s="41" t="s">
        <v>268</v>
      </c>
      <c r="AJ14" s="41"/>
    </row>
    <row r="15" spans="1:36" s="31" customFormat="1" ht="307.2" customHeight="1" thickBot="1" x14ac:dyDescent="0.35">
      <c r="A15" s="52" t="s">
        <v>22</v>
      </c>
      <c r="B15" s="53" t="s">
        <v>23</v>
      </c>
      <c r="C15" s="58">
        <v>25</v>
      </c>
      <c r="D15" s="32">
        <v>25</v>
      </c>
      <c r="E15" s="32">
        <v>25</v>
      </c>
      <c r="F15" s="32">
        <v>25</v>
      </c>
      <c r="G15" s="32">
        <v>20</v>
      </c>
      <c r="H15" s="32">
        <v>20</v>
      </c>
      <c r="I15" s="32">
        <v>25</v>
      </c>
      <c r="J15" s="32">
        <v>25</v>
      </c>
      <c r="K15" s="32">
        <v>25</v>
      </c>
      <c r="L15" s="32">
        <v>25</v>
      </c>
      <c r="M15" s="32">
        <v>24</v>
      </c>
      <c r="N15" s="32">
        <v>23</v>
      </c>
      <c r="O15" s="32">
        <v>25</v>
      </c>
      <c r="P15" s="32">
        <v>25</v>
      </c>
      <c r="Q15" s="32">
        <v>25</v>
      </c>
      <c r="R15" s="32">
        <v>25</v>
      </c>
      <c r="S15" s="32">
        <v>25</v>
      </c>
      <c r="T15" s="46">
        <f>AVERAGE(D15:S15)</f>
        <v>24.1875</v>
      </c>
      <c r="U15" s="65" t="s">
        <v>950</v>
      </c>
      <c r="V15" s="65" t="s">
        <v>901</v>
      </c>
      <c r="W15" s="65" t="s">
        <v>1064</v>
      </c>
      <c r="X15" s="65" t="s">
        <v>641</v>
      </c>
      <c r="Y15" s="65" t="s">
        <v>710</v>
      </c>
      <c r="Z15" s="65" t="s">
        <v>582</v>
      </c>
      <c r="AA15" s="65" t="s">
        <v>636</v>
      </c>
      <c r="AB15" s="65" t="s">
        <v>1113</v>
      </c>
      <c r="AC15" s="65" t="s">
        <v>1141</v>
      </c>
      <c r="AD15" s="32"/>
      <c r="AE15" s="65" t="s">
        <v>333</v>
      </c>
      <c r="AF15" s="65"/>
      <c r="AG15" s="65" t="s">
        <v>408</v>
      </c>
      <c r="AH15" s="32" t="s">
        <v>182</v>
      </c>
      <c r="AI15" s="32" t="s">
        <v>256</v>
      </c>
      <c r="AJ15" s="32" t="s">
        <v>157</v>
      </c>
    </row>
    <row r="16" spans="1:36" s="31" customFormat="1" ht="134.4" customHeight="1" thickBot="1" x14ac:dyDescent="0.35">
      <c r="A16" s="50" t="s">
        <v>24</v>
      </c>
      <c r="B16" s="54" t="s">
        <v>25</v>
      </c>
      <c r="C16" s="57">
        <v>15</v>
      </c>
      <c r="D16" s="37">
        <v>15</v>
      </c>
      <c r="E16" s="37">
        <v>15</v>
      </c>
      <c r="F16" s="37">
        <v>15</v>
      </c>
      <c r="G16" s="37">
        <v>10</v>
      </c>
      <c r="H16" s="37">
        <v>9</v>
      </c>
      <c r="I16" s="37">
        <v>9</v>
      </c>
      <c r="J16" s="37">
        <v>15</v>
      </c>
      <c r="K16" s="37">
        <v>15</v>
      </c>
      <c r="L16" s="37">
        <v>15</v>
      </c>
      <c r="M16" s="37">
        <v>14</v>
      </c>
      <c r="N16" s="37">
        <v>15</v>
      </c>
      <c r="O16" s="37">
        <v>10</v>
      </c>
      <c r="P16" s="37">
        <v>15</v>
      </c>
      <c r="Q16" s="37">
        <v>15</v>
      </c>
      <c r="R16" s="37">
        <v>12</v>
      </c>
      <c r="S16" s="37">
        <v>15</v>
      </c>
      <c r="T16" s="46">
        <f>AVERAGE(D16:S16)</f>
        <v>13.375</v>
      </c>
      <c r="U16" s="66" t="s">
        <v>937</v>
      </c>
      <c r="V16" s="66" t="s">
        <v>1051</v>
      </c>
      <c r="W16" s="66" t="s">
        <v>778</v>
      </c>
      <c r="X16" s="66" t="s">
        <v>685</v>
      </c>
      <c r="Y16" s="66" t="s">
        <v>698</v>
      </c>
      <c r="Z16" s="66" t="s">
        <v>562</v>
      </c>
      <c r="AA16" s="66" t="s">
        <v>769</v>
      </c>
      <c r="AB16" s="66" t="s">
        <v>1194</v>
      </c>
      <c r="AC16" s="66" t="s">
        <v>1257</v>
      </c>
      <c r="AD16" s="42"/>
      <c r="AE16" s="66" t="s">
        <v>420</v>
      </c>
      <c r="AF16" s="66" t="s">
        <v>445</v>
      </c>
      <c r="AG16" s="66" t="s">
        <v>411</v>
      </c>
      <c r="AH16" s="42" t="s">
        <v>190</v>
      </c>
      <c r="AI16" s="42" t="s">
        <v>269</v>
      </c>
      <c r="AJ16" s="42" t="s">
        <v>158</v>
      </c>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951</v>
      </c>
      <c r="V17" s="65" t="s">
        <v>218</v>
      </c>
      <c r="W17" s="65" t="s">
        <v>1065</v>
      </c>
      <c r="X17" s="65" t="s">
        <v>513</v>
      </c>
      <c r="Y17" s="65" t="s">
        <v>767</v>
      </c>
      <c r="Z17" s="65" t="s">
        <v>597</v>
      </c>
      <c r="AA17" s="65" t="s">
        <v>770</v>
      </c>
      <c r="AB17" s="65" t="s">
        <v>1184</v>
      </c>
      <c r="AC17" s="65" t="s">
        <v>693</v>
      </c>
      <c r="AD17" s="32"/>
      <c r="AE17" s="65" t="s">
        <v>326</v>
      </c>
      <c r="AF17" s="65"/>
      <c r="AG17" s="65" t="s">
        <v>412</v>
      </c>
      <c r="AH17" s="32" t="s">
        <v>191</v>
      </c>
      <c r="AI17" s="32" t="s">
        <v>270</v>
      </c>
      <c r="AJ17" s="32"/>
    </row>
    <row r="18" spans="1:36" s="31" customFormat="1" ht="132" customHeight="1" thickBot="1" x14ac:dyDescent="0.35">
      <c r="A18" s="50" t="s">
        <v>28</v>
      </c>
      <c r="B18" s="54" t="s">
        <v>29</v>
      </c>
      <c r="C18" s="36">
        <v>10</v>
      </c>
      <c r="D18" s="37">
        <v>7</v>
      </c>
      <c r="E18" s="37">
        <v>5</v>
      </c>
      <c r="F18" s="37">
        <v>5</v>
      </c>
      <c r="G18" s="37">
        <v>3</v>
      </c>
      <c r="H18" s="37">
        <v>5</v>
      </c>
      <c r="I18" s="37">
        <v>4</v>
      </c>
      <c r="J18" s="37">
        <v>10</v>
      </c>
      <c r="K18" s="37">
        <v>5</v>
      </c>
      <c r="L18" s="37">
        <v>5</v>
      </c>
      <c r="M18" s="37">
        <v>9</v>
      </c>
      <c r="N18" s="37">
        <v>10</v>
      </c>
      <c r="O18" s="37">
        <v>10</v>
      </c>
      <c r="P18" s="37">
        <v>10</v>
      </c>
      <c r="Q18" s="37">
        <v>5</v>
      </c>
      <c r="R18" s="37">
        <v>5</v>
      </c>
      <c r="S18" s="37">
        <v>9</v>
      </c>
      <c r="T18" s="46">
        <f>AVERAGE(D18:S18)</f>
        <v>6.6875</v>
      </c>
      <c r="U18" s="67" t="s">
        <v>952</v>
      </c>
      <c r="V18" s="67" t="s">
        <v>1068</v>
      </c>
      <c r="W18" s="67" t="s">
        <v>1066</v>
      </c>
      <c r="X18" s="67" t="s">
        <v>514</v>
      </c>
      <c r="Y18" s="67" t="s">
        <v>725</v>
      </c>
      <c r="Z18" s="67" t="s">
        <v>715</v>
      </c>
      <c r="AA18" s="67" t="s">
        <v>771</v>
      </c>
      <c r="AB18" s="67" t="s">
        <v>1146</v>
      </c>
      <c r="AC18" s="67" t="s">
        <v>1258</v>
      </c>
      <c r="AD18" s="37"/>
      <c r="AE18" s="67" t="s">
        <v>319</v>
      </c>
      <c r="AF18" s="67"/>
      <c r="AG18" s="67" t="s">
        <v>289</v>
      </c>
      <c r="AH18" s="37" t="s">
        <v>216</v>
      </c>
      <c r="AI18" s="37" t="s">
        <v>271</v>
      </c>
      <c r="AJ18" s="37"/>
    </row>
    <row r="19" spans="1:36" ht="15" customHeight="1" thickBot="1" x14ac:dyDescent="0.35">
      <c r="A19" s="11" t="s">
        <v>8</v>
      </c>
      <c r="B19" s="12"/>
      <c r="C19" s="45">
        <f t="shared" ref="C19" si="0">SUM(C14:C18)</f>
        <v>100</v>
      </c>
      <c r="D19" s="45">
        <f>SUM(D14:D18)</f>
        <v>87</v>
      </c>
      <c r="E19" s="45">
        <f t="shared" ref="E19:R19" si="1">SUM(E14:E18)</f>
        <v>95</v>
      </c>
      <c r="F19" s="45">
        <f t="shared" si="1"/>
        <v>95</v>
      </c>
      <c r="G19" s="45">
        <f t="shared" si="1"/>
        <v>76</v>
      </c>
      <c r="H19" s="45">
        <f t="shared" si="1"/>
        <v>79</v>
      </c>
      <c r="I19" s="45">
        <f t="shared" si="1"/>
        <v>81</v>
      </c>
      <c r="J19" s="45">
        <f t="shared" si="1"/>
        <v>100</v>
      </c>
      <c r="K19" s="45">
        <f t="shared" si="1"/>
        <v>95</v>
      </c>
      <c r="L19" s="45">
        <f t="shared" si="1"/>
        <v>85</v>
      </c>
      <c r="M19" s="45">
        <f t="shared" si="1"/>
        <v>94</v>
      </c>
      <c r="N19" s="45">
        <f t="shared" si="1"/>
        <v>93</v>
      </c>
      <c r="O19" s="45">
        <f t="shared" si="1"/>
        <v>95</v>
      </c>
      <c r="P19" s="45">
        <f t="shared" si="1"/>
        <v>95</v>
      </c>
      <c r="Q19" s="45">
        <f t="shared" si="1"/>
        <v>95</v>
      </c>
      <c r="R19" s="45">
        <f t="shared" si="1"/>
        <v>92</v>
      </c>
      <c r="S19" s="45">
        <f>SUM(S14:S18)</f>
        <v>97</v>
      </c>
      <c r="T19" s="63">
        <f>SUM(T14:T18)</f>
        <v>90.875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W14:W18" name="Range1_7"/>
    <protectedRange sqref="V18" name="Range1_1_2"/>
    <protectedRange sqref="V14" name="Range1_1_1_1"/>
    <protectedRange sqref="V16:V17" name="Range1_3_1_1_1"/>
    <protectedRange sqref="V15" name="Range1_1_1_1_1_1_1"/>
    <protectedRange sqref="U14:U18" name="Range1_3_1"/>
    <protectedRange sqref="AB16:AB18" name="Range1_1"/>
    <protectedRange sqref="AB14:AB15" name="Range1_1_3"/>
    <protectedRange sqref="AC14:AC18" name="Range1_8"/>
  </protectedRanges>
  <mergeCells count="3">
    <mergeCell ref="C10:C13"/>
    <mergeCell ref="D10:T10"/>
    <mergeCell ref="U11:AJ1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A44A1-C15E-437E-8681-20C1389A5C7C}">
  <dimension ref="A2:AJ41"/>
  <sheetViews>
    <sheetView showGridLines="0" topLeftCell="A2"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93</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25.8"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0</v>
      </c>
      <c r="F14" s="37">
        <v>32</v>
      </c>
      <c r="G14" s="37">
        <v>29</v>
      </c>
      <c r="H14" s="37">
        <v>30</v>
      </c>
      <c r="I14" s="37">
        <v>25</v>
      </c>
      <c r="J14" s="37">
        <v>35</v>
      </c>
      <c r="K14" s="37">
        <v>35</v>
      </c>
      <c r="L14" s="37">
        <v>25</v>
      </c>
      <c r="M14" s="37">
        <v>34</v>
      </c>
      <c r="N14" s="37">
        <v>35</v>
      </c>
      <c r="O14" s="37">
        <v>35</v>
      </c>
      <c r="P14" s="37">
        <v>30</v>
      </c>
      <c r="Q14" s="37">
        <v>35</v>
      </c>
      <c r="R14" s="37">
        <v>25</v>
      </c>
      <c r="S14" s="37">
        <v>34</v>
      </c>
      <c r="T14" s="46">
        <f>AVERAGE(D14:S14)</f>
        <v>29</v>
      </c>
      <c r="U14" s="64" t="s">
        <v>992</v>
      </c>
      <c r="V14" s="64" t="s">
        <v>1069</v>
      </c>
      <c r="W14" s="67" t="s">
        <v>1071</v>
      </c>
      <c r="X14" s="64" t="s">
        <v>772</v>
      </c>
      <c r="Y14" s="64" t="s">
        <v>538</v>
      </c>
      <c r="Z14" s="64" t="s">
        <v>775</v>
      </c>
      <c r="AA14" s="64" t="s">
        <v>776</v>
      </c>
      <c r="AB14" s="64" t="s">
        <v>1163</v>
      </c>
      <c r="AC14" s="64"/>
      <c r="AD14" s="41"/>
      <c r="AE14" s="64" t="s">
        <v>309</v>
      </c>
      <c r="AF14" s="64"/>
      <c r="AG14" s="64"/>
      <c r="AH14" s="41" t="s">
        <v>215</v>
      </c>
      <c r="AI14" s="41" t="s">
        <v>272</v>
      </c>
      <c r="AJ14" s="41"/>
    </row>
    <row r="15" spans="1:36" s="31" customFormat="1" ht="307.2" customHeight="1" thickBot="1" x14ac:dyDescent="0.35">
      <c r="A15" s="52" t="s">
        <v>22</v>
      </c>
      <c r="B15" s="53" t="s">
        <v>23</v>
      </c>
      <c r="C15" s="58">
        <v>25</v>
      </c>
      <c r="D15" s="32">
        <v>25</v>
      </c>
      <c r="E15" s="32">
        <v>25</v>
      </c>
      <c r="F15" s="32">
        <v>24</v>
      </c>
      <c r="G15" s="32">
        <v>25</v>
      </c>
      <c r="H15" s="32">
        <v>20</v>
      </c>
      <c r="I15" s="32">
        <v>25</v>
      </c>
      <c r="J15" s="32">
        <v>25</v>
      </c>
      <c r="K15" s="32">
        <v>25</v>
      </c>
      <c r="L15" s="32">
        <v>12</v>
      </c>
      <c r="M15" s="32">
        <v>24</v>
      </c>
      <c r="N15" s="32">
        <v>25</v>
      </c>
      <c r="O15" s="32">
        <v>25</v>
      </c>
      <c r="P15" s="32">
        <v>20</v>
      </c>
      <c r="Q15" s="32">
        <v>25</v>
      </c>
      <c r="R15" s="32">
        <v>25</v>
      </c>
      <c r="S15" s="32">
        <v>25</v>
      </c>
      <c r="T15" s="46">
        <f>AVERAGE(D15:S15)</f>
        <v>23.4375</v>
      </c>
      <c r="U15" s="65" t="s">
        <v>962</v>
      </c>
      <c r="V15" s="65" t="s">
        <v>901</v>
      </c>
      <c r="W15" s="65" t="s">
        <v>1072</v>
      </c>
      <c r="X15" s="65" t="s">
        <v>477</v>
      </c>
      <c r="Y15" s="65" t="s">
        <v>773</v>
      </c>
      <c r="Z15" s="65" t="s">
        <v>496</v>
      </c>
      <c r="AA15" s="65" t="s">
        <v>777</v>
      </c>
      <c r="AB15" s="65" t="s">
        <v>1113</v>
      </c>
      <c r="AC15" s="65" t="s">
        <v>1259</v>
      </c>
      <c r="AD15" s="32"/>
      <c r="AE15" s="65" t="s">
        <v>449</v>
      </c>
      <c r="AF15" s="65"/>
      <c r="AG15" s="65"/>
      <c r="AH15" s="32" t="s">
        <v>182</v>
      </c>
      <c r="AI15" s="32" t="s">
        <v>256</v>
      </c>
      <c r="AJ15" s="32" t="s">
        <v>159</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15</v>
      </c>
      <c r="T16" s="46">
        <f>AVERAGE(D16:S16)</f>
        <v>14.9375</v>
      </c>
      <c r="U16" s="66" t="s">
        <v>974</v>
      </c>
      <c r="V16" s="66" t="s">
        <v>1051</v>
      </c>
      <c r="W16" s="66" t="s">
        <v>778</v>
      </c>
      <c r="X16" s="66" t="s">
        <v>555</v>
      </c>
      <c r="Y16" s="66" t="s">
        <v>774</v>
      </c>
      <c r="Z16" s="66" t="s">
        <v>596</v>
      </c>
      <c r="AA16" s="66" t="s">
        <v>778</v>
      </c>
      <c r="AB16" s="66" t="s">
        <v>1194</v>
      </c>
      <c r="AC16" s="66" t="s">
        <v>1260</v>
      </c>
      <c r="AD16" s="42"/>
      <c r="AE16" s="66" t="s">
        <v>420</v>
      </c>
      <c r="AF16" s="66" t="s">
        <v>447</v>
      </c>
      <c r="AG16" s="66" t="s">
        <v>411</v>
      </c>
      <c r="AH16" s="42" t="s">
        <v>190</v>
      </c>
      <c r="AI16" s="42" t="s">
        <v>273</v>
      </c>
      <c r="AJ16" s="42" t="s">
        <v>160</v>
      </c>
    </row>
    <row r="17" spans="1:36" s="31" customFormat="1" ht="115.8" customHeight="1" thickBot="1" x14ac:dyDescent="0.35">
      <c r="A17" s="52" t="s">
        <v>26</v>
      </c>
      <c r="B17" s="53" t="s">
        <v>27</v>
      </c>
      <c r="C17" s="58">
        <v>15</v>
      </c>
      <c r="D17" s="32">
        <v>15</v>
      </c>
      <c r="E17" s="32">
        <v>15</v>
      </c>
      <c r="F17" s="32">
        <v>15</v>
      </c>
      <c r="G17" s="32">
        <v>15</v>
      </c>
      <c r="H17" s="32">
        <v>15</v>
      </c>
      <c r="I17" s="32">
        <v>15</v>
      </c>
      <c r="J17" s="32">
        <v>0</v>
      </c>
      <c r="K17" s="32">
        <v>15</v>
      </c>
      <c r="L17" s="32">
        <v>15</v>
      </c>
      <c r="M17" s="32">
        <v>14</v>
      </c>
      <c r="N17" s="32">
        <v>15</v>
      </c>
      <c r="O17" s="32">
        <v>15</v>
      </c>
      <c r="P17" s="32">
        <v>15</v>
      </c>
      <c r="Q17" s="32">
        <v>15</v>
      </c>
      <c r="R17" s="32">
        <v>15</v>
      </c>
      <c r="S17" s="32">
        <v>14</v>
      </c>
      <c r="T17" s="46">
        <f>AVERAGE(D17:S17)</f>
        <v>13.9375</v>
      </c>
      <c r="U17" s="65" t="s">
        <v>975</v>
      </c>
      <c r="V17" s="65" t="s">
        <v>218</v>
      </c>
      <c r="W17" s="65" t="s">
        <v>638</v>
      </c>
      <c r="X17" s="65" t="s">
        <v>513</v>
      </c>
      <c r="Y17" s="65" t="s">
        <v>699</v>
      </c>
      <c r="Z17" s="65" t="s">
        <v>597</v>
      </c>
      <c r="AA17" s="65" t="s">
        <v>779</v>
      </c>
      <c r="AB17" s="65" t="s">
        <v>1194</v>
      </c>
      <c r="AC17" s="65" t="s">
        <v>1261</v>
      </c>
      <c r="AD17" s="32"/>
      <c r="AE17" s="65" t="s">
        <v>324</v>
      </c>
      <c r="AF17" s="65" t="s">
        <v>218</v>
      </c>
      <c r="AG17" s="65" t="s">
        <v>446</v>
      </c>
      <c r="AH17" s="32" t="s">
        <v>191</v>
      </c>
      <c r="AI17" s="32" t="s">
        <v>274</v>
      </c>
      <c r="AJ17" s="32"/>
    </row>
    <row r="18" spans="1:36" s="31" customFormat="1" ht="132" customHeight="1" thickBot="1" x14ac:dyDescent="0.35">
      <c r="A18" s="50" t="s">
        <v>28</v>
      </c>
      <c r="B18" s="54" t="s">
        <v>29</v>
      </c>
      <c r="C18" s="36">
        <v>10</v>
      </c>
      <c r="D18" s="37">
        <v>7</v>
      </c>
      <c r="E18" s="37">
        <v>3</v>
      </c>
      <c r="F18" s="37">
        <v>5</v>
      </c>
      <c r="G18" s="37">
        <v>10</v>
      </c>
      <c r="H18" s="37">
        <v>0</v>
      </c>
      <c r="I18" s="37">
        <v>3</v>
      </c>
      <c r="J18" s="37">
        <v>10</v>
      </c>
      <c r="K18" s="37">
        <v>0</v>
      </c>
      <c r="L18" s="37">
        <v>0</v>
      </c>
      <c r="M18" s="37">
        <v>9</v>
      </c>
      <c r="N18" s="37">
        <v>10</v>
      </c>
      <c r="O18" s="37">
        <v>10</v>
      </c>
      <c r="P18" s="37">
        <v>0</v>
      </c>
      <c r="Q18" s="37">
        <v>0</v>
      </c>
      <c r="R18" s="37">
        <v>0</v>
      </c>
      <c r="S18" s="37">
        <v>9</v>
      </c>
      <c r="T18" s="46">
        <f>AVERAGE(D18:S18)</f>
        <v>4.75</v>
      </c>
      <c r="U18" s="67" t="s">
        <v>976</v>
      </c>
      <c r="V18" s="67" t="s">
        <v>1070</v>
      </c>
      <c r="W18" s="67" t="s">
        <v>1073</v>
      </c>
      <c r="X18" s="67" t="s">
        <v>480</v>
      </c>
      <c r="Y18" s="67" t="s">
        <v>662</v>
      </c>
      <c r="Z18" s="67" t="s">
        <v>738</v>
      </c>
      <c r="AA18" s="67" t="s">
        <v>780</v>
      </c>
      <c r="AB18" s="67" t="s">
        <v>1153</v>
      </c>
      <c r="AC18" s="67" t="s">
        <v>1262</v>
      </c>
      <c r="AD18" s="37"/>
      <c r="AE18" s="67" t="s">
        <v>319</v>
      </c>
      <c r="AF18" s="67" t="s">
        <v>448</v>
      </c>
      <c r="AG18" s="67"/>
      <c r="AH18" s="37" t="s">
        <v>198</v>
      </c>
      <c r="AI18" s="37" t="s">
        <v>254</v>
      </c>
      <c r="AJ18" s="37"/>
    </row>
    <row r="19" spans="1:36" ht="15" customHeight="1" thickBot="1" x14ac:dyDescent="0.35">
      <c r="A19" s="11" t="s">
        <v>8</v>
      </c>
      <c r="B19" s="12"/>
      <c r="C19" s="45">
        <f t="shared" ref="C19" si="0">SUM(C14:C18)</f>
        <v>100</v>
      </c>
      <c r="D19" s="45">
        <f>SUM(D14:D18)</f>
        <v>87</v>
      </c>
      <c r="E19" s="45">
        <f t="shared" ref="E19:R19" si="1">SUM(E14:E18)</f>
        <v>58</v>
      </c>
      <c r="F19" s="45">
        <f t="shared" si="1"/>
        <v>91</v>
      </c>
      <c r="G19" s="45">
        <f t="shared" si="1"/>
        <v>94</v>
      </c>
      <c r="H19" s="45">
        <f t="shared" si="1"/>
        <v>80</v>
      </c>
      <c r="I19" s="45">
        <f t="shared" si="1"/>
        <v>83</v>
      </c>
      <c r="J19" s="45">
        <f t="shared" si="1"/>
        <v>85</v>
      </c>
      <c r="K19" s="45">
        <f t="shared" si="1"/>
        <v>90</v>
      </c>
      <c r="L19" s="45">
        <f t="shared" si="1"/>
        <v>67</v>
      </c>
      <c r="M19" s="45">
        <f t="shared" si="1"/>
        <v>95</v>
      </c>
      <c r="N19" s="45">
        <f t="shared" si="1"/>
        <v>100</v>
      </c>
      <c r="O19" s="45">
        <f t="shared" si="1"/>
        <v>100</v>
      </c>
      <c r="P19" s="45">
        <f t="shared" si="1"/>
        <v>80</v>
      </c>
      <c r="Q19" s="45">
        <f t="shared" si="1"/>
        <v>90</v>
      </c>
      <c r="R19" s="45">
        <f t="shared" si="1"/>
        <v>80</v>
      </c>
      <c r="S19" s="45">
        <f>SUM(S14:S18)</f>
        <v>97</v>
      </c>
      <c r="T19" s="63">
        <f>SUM(T14:T18)</f>
        <v>86.0625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AG14:AG18" name="Range1"/>
    <protectedRange sqref="AF14:AF18" name="Range1_1"/>
    <protectedRange sqref="AE14:AE18" name="Range1_2"/>
    <protectedRange sqref="X14:X18" name="Range1_3"/>
    <protectedRange sqref="Y14:Y18" name="Range1_4"/>
    <protectedRange sqref="Z14:Z18" name="Range1_5"/>
    <protectedRange sqref="AA14:AA18" name="Range1_1_1"/>
    <protectedRange sqref="U14:U18" name="Range1_4_1"/>
    <protectedRange sqref="V16:V18" name="Range1_6"/>
    <protectedRange sqref="V15" name="Range1_1_1_1"/>
    <protectedRange sqref="V14" name="Range1_3_1"/>
    <protectedRange sqref="W14:W18" name="Range1_7"/>
    <protectedRange sqref="AB14:AB18" name="Range1_9"/>
    <protectedRange sqref="AC14:AC18" name="Range1_10"/>
  </protectedRanges>
  <mergeCells count="3">
    <mergeCell ref="C10:C13"/>
    <mergeCell ref="D10:T10"/>
    <mergeCell ref="U11:AJ1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57AC8-D3B6-4CD7-96A1-73A8F285FA72}">
  <dimension ref="A2:AJ41"/>
  <sheetViews>
    <sheetView showGridLines="0" topLeftCell="A2"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94</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5.4"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30</v>
      </c>
      <c r="E14" s="37">
        <v>25</v>
      </c>
      <c r="F14" s="37">
        <v>32</v>
      </c>
      <c r="G14" s="37">
        <v>28</v>
      </c>
      <c r="H14" s="37">
        <v>30</v>
      </c>
      <c r="I14" s="37">
        <v>28</v>
      </c>
      <c r="J14" s="37">
        <v>35</v>
      </c>
      <c r="K14" s="37">
        <v>35</v>
      </c>
      <c r="L14" s="37">
        <v>25</v>
      </c>
      <c r="M14" s="37">
        <v>30</v>
      </c>
      <c r="N14" s="37">
        <v>15</v>
      </c>
      <c r="O14" s="37">
        <v>20</v>
      </c>
      <c r="P14" s="37">
        <v>30</v>
      </c>
      <c r="Q14" s="37">
        <v>35</v>
      </c>
      <c r="R14" s="37">
        <v>35</v>
      </c>
      <c r="S14" s="37">
        <v>32</v>
      </c>
      <c r="T14" s="46">
        <f>AVERAGE(D14:S14)</f>
        <v>29.0625</v>
      </c>
      <c r="U14" s="64" t="s">
        <v>1006</v>
      </c>
      <c r="V14" s="64" t="s">
        <v>1074</v>
      </c>
      <c r="W14" s="67" t="s">
        <v>1076</v>
      </c>
      <c r="X14" s="64" t="s">
        <v>640</v>
      </c>
      <c r="Y14" s="64" t="s">
        <v>544</v>
      </c>
      <c r="Z14" s="64" t="s">
        <v>504</v>
      </c>
      <c r="AA14" s="67" t="s">
        <v>785</v>
      </c>
      <c r="AB14" s="64" t="s">
        <v>1163</v>
      </c>
      <c r="AC14" s="64"/>
      <c r="AD14" s="41"/>
      <c r="AE14" s="64" t="s">
        <v>451</v>
      </c>
      <c r="AF14" s="64" t="s">
        <v>389</v>
      </c>
      <c r="AG14" s="64"/>
      <c r="AH14" s="41" t="s">
        <v>215</v>
      </c>
      <c r="AI14" s="41" t="s">
        <v>275</v>
      </c>
      <c r="AJ14" s="41"/>
    </row>
    <row r="15" spans="1:36" s="31" customFormat="1" ht="307.2" customHeight="1" thickBot="1" x14ac:dyDescent="0.35">
      <c r="A15" s="52" t="s">
        <v>22</v>
      </c>
      <c r="B15" s="53" t="s">
        <v>23</v>
      </c>
      <c r="C15" s="58">
        <v>25</v>
      </c>
      <c r="D15" s="32">
        <v>25</v>
      </c>
      <c r="E15" s="32">
        <v>25</v>
      </c>
      <c r="F15" s="32">
        <v>23</v>
      </c>
      <c r="G15" s="32">
        <v>25</v>
      </c>
      <c r="H15" s="32">
        <v>20</v>
      </c>
      <c r="I15" s="32">
        <v>25</v>
      </c>
      <c r="J15" s="32">
        <v>25</v>
      </c>
      <c r="K15" s="32">
        <v>25</v>
      </c>
      <c r="L15" s="32">
        <v>12</v>
      </c>
      <c r="M15" s="32">
        <v>24</v>
      </c>
      <c r="N15" s="32">
        <v>20</v>
      </c>
      <c r="O15" s="32">
        <v>25</v>
      </c>
      <c r="P15" s="32">
        <v>20</v>
      </c>
      <c r="Q15" s="32">
        <v>25</v>
      </c>
      <c r="R15" s="32">
        <v>25</v>
      </c>
      <c r="S15" s="32">
        <v>25</v>
      </c>
      <c r="T15" s="46">
        <f>AVERAGE(D15:S15)</f>
        <v>23.0625</v>
      </c>
      <c r="U15" s="65" t="s">
        <v>1007</v>
      </c>
      <c r="V15" s="65" t="s">
        <v>901</v>
      </c>
      <c r="W15" s="65" t="s">
        <v>1077</v>
      </c>
      <c r="X15" s="65" t="s">
        <v>477</v>
      </c>
      <c r="Y15" s="65" t="s">
        <v>326</v>
      </c>
      <c r="Z15" s="65" t="s">
        <v>496</v>
      </c>
      <c r="AA15" s="65" t="s">
        <v>636</v>
      </c>
      <c r="AB15" s="65" t="s">
        <v>1113</v>
      </c>
      <c r="AC15" s="65" t="s">
        <v>1263</v>
      </c>
      <c r="AD15" s="32"/>
      <c r="AE15" s="65" t="s">
        <v>452</v>
      </c>
      <c r="AF15" s="65"/>
      <c r="AG15" s="65"/>
      <c r="AH15" s="32" t="s">
        <v>182</v>
      </c>
      <c r="AI15" s="32" t="s">
        <v>256</v>
      </c>
      <c r="AJ15" s="32" t="s">
        <v>161</v>
      </c>
    </row>
    <row r="16" spans="1:36" s="31" customFormat="1" ht="134.4" customHeight="1" thickBot="1" x14ac:dyDescent="0.35">
      <c r="A16" s="50" t="s">
        <v>24</v>
      </c>
      <c r="B16" s="54" t="s">
        <v>25</v>
      </c>
      <c r="C16" s="57">
        <v>15</v>
      </c>
      <c r="D16" s="37">
        <v>10</v>
      </c>
      <c r="E16" s="37">
        <v>7</v>
      </c>
      <c r="F16" s="37">
        <v>15</v>
      </c>
      <c r="G16" s="37">
        <v>0</v>
      </c>
      <c r="H16" s="37">
        <v>0</v>
      </c>
      <c r="I16" s="37">
        <v>0</v>
      </c>
      <c r="J16" s="37">
        <v>15</v>
      </c>
      <c r="K16" s="37">
        <v>15</v>
      </c>
      <c r="L16" s="37">
        <v>15</v>
      </c>
      <c r="M16" s="37">
        <v>13</v>
      </c>
      <c r="N16" s="37">
        <v>10</v>
      </c>
      <c r="O16" s="37">
        <v>5</v>
      </c>
      <c r="P16" s="37">
        <v>7</v>
      </c>
      <c r="Q16" s="37">
        <v>15</v>
      </c>
      <c r="R16" s="37">
        <v>15</v>
      </c>
      <c r="S16" s="37">
        <v>14</v>
      </c>
      <c r="T16" s="46">
        <f>AVERAGE(D16:S16)</f>
        <v>9.75</v>
      </c>
      <c r="U16" s="66" t="s">
        <v>1008</v>
      </c>
      <c r="V16" s="66" t="s">
        <v>1075</v>
      </c>
      <c r="W16" s="66" t="s">
        <v>1078</v>
      </c>
      <c r="X16" s="66" t="s">
        <v>781</v>
      </c>
      <c r="Y16" s="66" t="s">
        <v>782</v>
      </c>
      <c r="Z16" s="66" t="s">
        <v>784</v>
      </c>
      <c r="AA16" s="66" t="s">
        <v>786</v>
      </c>
      <c r="AB16" s="66" t="s">
        <v>1194</v>
      </c>
      <c r="AC16" s="66" t="s">
        <v>1186</v>
      </c>
      <c r="AD16" s="42"/>
      <c r="AE16" s="66" t="s">
        <v>381</v>
      </c>
      <c r="AF16" s="66" t="s">
        <v>389</v>
      </c>
      <c r="AG16" s="66"/>
      <c r="AH16" s="42" t="s">
        <v>190</v>
      </c>
      <c r="AI16" s="42" t="s">
        <v>276</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916</v>
      </c>
      <c r="V17" s="65" t="s">
        <v>218</v>
      </c>
      <c r="W17" s="65" t="s">
        <v>1079</v>
      </c>
      <c r="X17" s="65" t="s">
        <v>513</v>
      </c>
      <c r="Y17" s="65" t="s">
        <v>783</v>
      </c>
      <c r="Z17" s="65" t="s">
        <v>597</v>
      </c>
      <c r="AA17" s="65" t="s">
        <v>787</v>
      </c>
      <c r="AB17" s="65" t="s">
        <v>1194</v>
      </c>
      <c r="AC17" s="65" t="s">
        <v>1187</v>
      </c>
      <c r="AD17" s="32"/>
      <c r="AE17" s="65" t="s">
        <v>326</v>
      </c>
      <c r="AF17" s="65" t="s">
        <v>218</v>
      </c>
      <c r="AG17" s="65" t="s">
        <v>412</v>
      </c>
      <c r="AH17" s="32" t="s">
        <v>191</v>
      </c>
      <c r="AI17" s="32" t="s">
        <v>264</v>
      </c>
      <c r="AJ17" s="32" t="s">
        <v>162</v>
      </c>
    </row>
    <row r="18" spans="1:36" s="31" customFormat="1" ht="132" customHeight="1" thickBot="1" x14ac:dyDescent="0.35">
      <c r="A18" s="50" t="s">
        <v>28</v>
      </c>
      <c r="B18" s="54" t="s">
        <v>29</v>
      </c>
      <c r="C18" s="36">
        <v>10</v>
      </c>
      <c r="D18" s="37">
        <v>7</v>
      </c>
      <c r="E18" s="37">
        <v>0</v>
      </c>
      <c r="F18" s="37">
        <v>0</v>
      </c>
      <c r="G18" s="37">
        <v>0</v>
      </c>
      <c r="H18" s="37">
        <v>0</v>
      </c>
      <c r="I18" s="37">
        <v>3</v>
      </c>
      <c r="J18" s="37">
        <v>10</v>
      </c>
      <c r="K18" s="37">
        <v>0</v>
      </c>
      <c r="L18" s="37">
        <v>0</v>
      </c>
      <c r="M18" s="37">
        <v>9</v>
      </c>
      <c r="N18" s="37">
        <v>10</v>
      </c>
      <c r="O18" s="37">
        <v>5</v>
      </c>
      <c r="P18" s="37">
        <v>0</v>
      </c>
      <c r="Q18" s="37">
        <v>0</v>
      </c>
      <c r="R18" s="37">
        <v>0</v>
      </c>
      <c r="S18" s="37">
        <v>8</v>
      </c>
      <c r="T18" s="46">
        <f>AVERAGE(D18:S18)</f>
        <v>3.25</v>
      </c>
      <c r="U18" s="67" t="s">
        <v>1009</v>
      </c>
      <c r="V18" s="67" t="s">
        <v>1062</v>
      </c>
      <c r="W18" s="67" t="s">
        <v>881</v>
      </c>
      <c r="X18" s="67" t="s">
        <v>196</v>
      </c>
      <c r="Y18" s="67" t="s">
        <v>700</v>
      </c>
      <c r="Z18" s="67" t="s">
        <v>715</v>
      </c>
      <c r="AA18" s="67" t="s">
        <v>788</v>
      </c>
      <c r="AB18" s="67" t="s">
        <v>1153</v>
      </c>
      <c r="AC18" s="67" t="s">
        <v>1262</v>
      </c>
      <c r="AD18" s="37"/>
      <c r="AE18" s="67" t="s">
        <v>377</v>
      </c>
      <c r="AF18" s="67" t="s">
        <v>450</v>
      </c>
      <c r="AG18" s="67"/>
      <c r="AH18" s="37" t="s">
        <v>198</v>
      </c>
      <c r="AI18" s="37" t="s">
        <v>254</v>
      </c>
      <c r="AJ18" s="37" t="s">
        <v>163</v>
      </c>
    </row>
    <row r="19" spans="1:36" ht="15" customHeight="1" thickBot="1" x14ac:dyDescent="0.35">
      <c r="A19" s="11" t="s">
        <v>8</v>
      </c>
      <c r="B19" s="12"/>
      <c r="C19" s="45">
        <f t="shared" ref="C19" si="0">SUM(C14:C18)</f>
        <v>100</v>
      </c>
      <c r="D19" s="45">
        <f>SUM(D14:D18)</f>
        <v>87</v>
      </c>
      <c r="E19" s="45">
        <f t="shared" ref="E19:R19" si="1">SUM(E14:E18)</f>
        <v>72</v>
      </c>
      <c r="F19" s="45">
        <f t="shared" si="1"/>
        <v>85</v>
      </c>
      <c r="G19" s="45">
        <f t="shared" si="1"/>
        <v>68</v>
      </c>
      <c r="H19" s="45">
        <f t="shared" si="1"/>
        <v>65</v>
      </c>
      <c r="I19" s="45">
        <f t="shared" si="1"/>
        <v>71</v>
      </c>
      <c r="J19" s="45">
        <f t="shared" si="1"/>
        <v>100</v>
      </c>
      <c r="K19" s="45">
        <f t="shared" si="1"/>
        <v>90</v>
      </c>
      <c r="L19" s="45">
        <f t="shared" si="1"/>
        <v>67</v>
      </c>
      <c r="M19" s="45">
        <f t="shared" si="1"/>
        <v>90</v>
      </c>
      <c r="N19" s="45">
        <f t="shared" si="1"/>
        <v>70</v>
      </c>
      <c r="O19" s="45">
        <f t="shared" si="1"/>
        <v>70</v>
      </c>
      <c r="P19" s="45">
        <f t="shared" si="1"/>
        <v>72</v>
      </c>
      <c r="Q19" s="45">
        <f t="shared" si="1"/>
        <v>90</v>
      </c>
      <c r="R19" s="45">
        <f t="shared" si="1"/>
        <v>90</v>
      </c>
      <c r="S19" s="45">
        <f>SUM(S14:S18)</f>
        <v>94</v>
      </c>
      <c r="T19" s="63">
        <f>SUM(T14:T18)</f>
        <v>80.0625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U14:U18" name="Range1_3_1"/>
    <protectedRange sqref="V18" name="Range1_1_1_1"/>
    <protectedRange sqref="V16:V17" name="Range1_3_1_1_1_2"/>
    <protectedRange sqref="V14" name="Range1_1_1_1_1"/>
    <protectedRange sqref="V15" name="Range1_1_1_1_1_1_1_2"/>
    <protectedRange sqref="W14:W18" name="Range1_7"/>
    <protectedRange sqref="AB14:AB18" name="Range1_8"/>
    <protectedRange sqref="AC14:AC18" name="Range1_9"/>
  </protectedRanges>
  <mergeCells count="3">
    <mergeCell ref="C10:C13"/>
    <mergeCell ref="D10:T10"/>
    <mergeCell ref="U11:AJ1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24E35-6A21-44B7-A252-17EDA9F5E0E3}">
  <dimension ref="A2:AJ41"/>
  <sheetViews>
    <sheetView showGridLines="0" topLeftCell="A4"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95</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25</v>
      </c>
      <c r="F14" s="37">
        <v>34</v>
      </c>
      <c r="G14" s="37">
        <v>28</v>
      </c>
      <c r="H14" s="37">
        <v>30</v>
      </c>
      <c r="I14" s="37">
        <v>28</v>
      </c>
      <c r="J14" s="37">
        <v>35</v>
      </c>
      <c r="K14" s="37">
        <v>35</v>
      </c>
      <c r="L14" s="37">
        <v>29</v>
      </c>
      <c r="M14" s="37">
        <v>33</v>
      </c>
      <c r="N14" s="37">
        <v>20</v>
      </c>
      <c r="O14" s="37">
        <v>20</v>
      </c>
      <c r="P14" s="37">
        <v>30</v>
      </c>
      <c r="Q14" s="37">
        <v>35</v>
      </c>
      <c r="R14" s="37">
        <v>35</v>
      </c>
      <c r="S14" s="37">
        <v>32</v>
      </c>
      <c r="T14" s="46">
        <f>AVERAGE(D14:S14)</f>
        <v>29.625</v>
      </c>
      <c r="U14" s="64" t="s">
        <v>926</v>
      </c>
      <c r="V14" s="64" t="s">
        <v>1080</v>
      </c>
      <c r="W14" s="67" t="s">
        <v>1084</v>
      </c>
      <c r="X14" s="64" t="s">
        <v>495</v>
      </c>
      <c r="Y14" s="64" t="s">
        <v>544</v>
      </c>
      <c r="Z14" s="64" t="s">
        <v>504</v>
      </c>
      <c r="AA14" s="64" t="s">
        <v>792</v>
      </c>
      <c r="AB14" s="64" t="s">
        <v>1112</v>
      </c>
      <c r="AC14" s="64"/>
      <c r="AD14" s="41"/>
      <c r="AE14" s="64" t="s">
        <v>455</v>
      </c>
      <c r="AF14" s="64"/>
      <c r="AG14" s="64"/>
      <c r="AH14" s="41" t="s">
        <v>215</v>
      </c>
      <c r="AI14" s="41" t="s">
        <v>277</v>
      </c>
      <c r="AJ14" s="41"/>
    </row>
    <row r="15" spans="1:36" s="31" customFormat="1" ht="307.2" customHeight="1" thickBot="1" x14ac:dyDescent="0.35">
      <c r="A15" s="52" t="s">
        <v>22</v>
      </c>
      <c r="B15" s="53" t="s">
        <v>23</v>
      </c>
      <c r="C15" s="58">
        <v>25</v>
      </c>
      <c r="D15" s="32">
        <v>25</v>
      </c>
      <c r="E15" s="32">
        <v>25</v>
      </c>
      <c r="F15" s="32">
        <v>25</v>
      </c>
      <c r="G15" s="32">
        <v>25</v>
      </c>
      <c r="H15" s="32">
        <v>20</v>
      </c>
      <c r="I15" s="32">
        <v>25</v>
      </c>
      <c r="J15" s="32">
        <v>25</v>
      </c>
      <c r="K15" s="32">
        <v>25</v>
      </c>
      <c r="L15" s="32">
        <v>12</v>
      </c>
      <c r="M15" s="32">
        <v>24</v>
      </c>
      <c r="N15" s="32">
        <v>20</v>
      </c>
      <c r="O15" s="32">
        <v>25</v>
      </c>
      <c r="P15" s="32">
        <v>25</v>
      </c>
      <c r="Q15" s="32">
        <v>25</v>
      </c>
      <c r="R15" s="32">
        <v>25</v>
      </c>
      <c r="S15" s="32">
        <v>24</v>
      </c>
      <c r="T15" s="46">
        <f>AVERAGE(D15:S15)</f>
        <v>23.4375</v>
      </c>
      <c r="U15" s="65" t="s">
        <v>927</v>
      </c>
      <c r="V15" s="65" t="s">
        <v>1081</v>
      </c>
      <c r="W15" s="65" t="s">
        <v>1085</v>
      </c>
      <c r="X15" s="65" t="s">
        <v>477</v>
      </c>
      <c r="Y15" s="65" t="s">
        <v>326</v>
      </c>
      <c r="Z15" s="65" t="s">
        <v>496</v>
      </c>
      <c r="AA15" s="65" t="s">
        <v>636</v>
      </c>
      <c r="AB15" s="65" t="s">
        <v>1113</v>
      </c>
      <c r="AC15" s="65" t="s">
        <v>1264</v>
      </c>
      <c r="AD15" s="32"/>
      <c r="AE15" s="65" t="s">
        <v>456</v>
      </c>
      <c r="AF15" s="65"/>
      <c r="AG15" s="65" t="s">
        <v>408</v>
      </c>
      <c r="AH15" s="32" t="s">
        <v>182</v>
      </c>
      <c r="AI15" s="32" t="s">
        <v>256</v>
      </c>
      <c r="AJ15" s="32"/>
    </row>
    <row r="16" spans="1:36" s="31" customFormat="1" ht="134.4" customHeight="1" thickBot="1" x14ac:dyDescent="0.35">
      <c r="A16" s="50" t="s">
        <v>24</v>
      </c>
      <c r="B16" s="54" t="s">
        <v>25</v>
      </c>
      <c r="C16" s="57">
        <v>15</v>
      </c>
      <c r="D16" s="37">
        <v>15</v>
      </c>
      <c r="E16" s="37">
        <v>15</v>
      </c>
      <c r="F16" s="37">
        <v>15</v>
      </c>
      <c r="G16" s="37">
        <v>10</v>
      </c>
      <c r="H16" s="37">
        <v>7</v>
      </c>
      <c r="I16" s="37">
        <v>8</v>
      </c>
      <c r="J16" s="37">
        <v>15</v>
      </c>
      <c r="K16" s="37">
        <v>15</v>
      </c>
      <c r="L16" s="37">
        <v>15</v>
      </c>
      <c r="M16" s="37">
        <v>14</v>
      </c>
      <c r="N16" s="37">
        <v>15</v>
      </c>
      <c r="O16" s="37">
        <v>5</v>
      </c>
      <c r="P16" s="37">
        <v>7</v>
      </c>
      <c r="Q16" s="37">
        <v>15</v>
      </c>
      <c r="R16" s="37">
        <v>15</v>
      </c>
      <c r="S16" s="37">
        <v>14</v>
      </c>
      <c r="T16" s="46">
        <f>AVERAGE(D16:S16)</f>
        <v>12.5</v>
      </c>
      <c r="U16" s="66" t="s">
        <v>928</v>
      </c>
      <c r="V16" s="66" t="s">
        <v>1082</v>
      </c>
      <c r="W16" s="66" t="s">
        <v>1086</v>
      </c>
      <c r="X16" s="66" t="s">
        <v>789</v>
      </c>
      <c r="Y16" s="66" t="s">
        <v>790</v>
      </c>
      <c r="Z16" s="66" t="s">
        <v>562</v>
      </c>
      <c r="AA16" s="66" t="s">
        <v>793</v>
      </c>
      <c r="AB16" s="66" t="s">
        <v>1194</v>
      </c>
      <c r="AC16" s="66" t="s">
        <v>1265</v>
      </c>
      <c r="AD16" s="42"/>
      <c r="AE16" s="66" t="s">
        <v>420</v>
      </c>
      <c r="AF16" s="66" t="s">
        <v>453</v>
      </c>
      <c r="AG16" s="66"/>
      <c r="AH16" s="42" t="s">
        <v>190</v>
      </c>
      <c r="AI16" s="42" t="s">
        <v>278</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8</v>
      </c>
      <c r="T17" s="46">
        <f>AVERAGE(D17:S17)</f>
        <v>14.5</v>
      </c>
      <c r="U17" s="65" t="s">
        <v>916</v>
      </c>
      <c r="V17" s="65" t="s">
        <v>218</v>
      </c>
      <c r="W17" s="65" t="s">
        <v>1087</v>
      </c>
      <c r="X17" s="65" t="s">
        <v>513</v>
      </c>
      <c r="Y17" s="65" t="s">
        <v>791</v>
      </c>
      <c r="Z17" s="65" t="s">
        <v>749</v>
      </c>
      <c r="AA17" s="65" t="s">
        <v>794</v>
      </c>
      <c r="AB17" s="65" t="s">
        <v>1194</v>
      </c>
      <c r="AC17" s="65" t="s">
        <v>1266</v>
      </c>
      <c r="AD17" s="32"/>
      <c r="AE17" s="65" t="s">
        <v>326</v>
      </c>
      <c r="AF17" s="65"/>
      <c r="AG17" s="65" t="s">
        <v>412</v>
      </c>
      <c r="AH17" s="32" t="s">
        <v>191</v>
      </c>
      <c r="AI17" s="32" t="s">
        <v>279</v>
      </c>
      <c r="AJ17" s="32"/>
    </row>
    <row r="18" spans="1:36" s="31" customFormat="1" ht="132" customHeight="1" thickBot="1" x14ac:dyDescent="0.35">
      <c r="A18" s="50" t="s">
        <v>28</v>
      </c>
      <c r="B18" s="54" t="s">
        <v>29</v>
      </c>
      <c r="C18" s="36">
        <v>10</v>
      </c>
      <c r="D18" s="37">
        <v>7</v>
      </c>
      <c r="E18" s="37">
        <v>5</v>
      </c>
      <c r="F18" s="37">
        <v>5</v>
      </c>
      <c r="G18" s="37">
        <v>6</v>
      </c>
      <c r="H18" s="37">
        <v>5</v>
      </c>
      <c r="I18" s="37">
        <v>5</v>
      </c>
      <c r="J18" s="37">
        <v>10</v>
      </c>
      <c r="K18" s="37">
        <v>5</v>
      </c>
      <c r="L18" s="37">
        <v>5</v>
      </c>
      <c r="M18" s="37">
        <v>9</v>
      </c>
      <c r="N18" s="37">
        <v>10</v>
      </c>
      <c r="O18" s="37">
        <v>10</v>
      </c>
      <c r="P18" s="37">
        <v>0</v>
      </c>
      <c r="Q18" s="37">
        <v>5</v>
      </c>
      <c r="R18" s="37">
        <v>5</v>
      </c>
      <c r="S18" s="37">
        <v>8</v>
      </c>
      <c r="T18" s="46">
        <f>AVERAGE(D18:S18)</f>
        <v>6.25</v>
      </c>
      <c r="U18" s="67" t="s">
        <v>929</v>
      </c>
      <c r="V18" s="67" t="s">
        <v>1083</v>
      </c>
      <c r="W18" s="67" t="s">
        <v>1088</v>
      </c>
      <c r="X18" s="67" t="s">
        <v>567</v>
      </c>
      <c r="Y18" s="67" t="s">
        <v>747</v>
      </c>
      <c r="Z18" s="67" t="s">
        <v>738</v>
      </c>
      <c r="AA18" s="67" t="s">
        <v>795</v>
      </c>
      <c r="AB18" s="67" t="s">
        <v>1132</v>
      </c>
      <c r="AC18" s="67" t="s">
        <v>1267</v>
      </c>
      <c r="AD18" s="37"/>
      <c r="AE18" s="67" t="s">
        <v>319</v>
      </c>
      <c r="AF18" s="67" t="s">
        <v>454</v>
      </c>
      <c r="AG18" s="67"/>
      <c r="AH18" s="37" t="s">
        <v>224</v>
      </c>
      <c r="AI18" s="37" t="s">
        <v>266</v>
      </c>
      <c r="AJ18" s="37"/>
    </row>
    <row r="19" spans="1:36" ht="15" customHeight="1" thickBot="1" x14ac:dyDescent="0.35">
      <c r="A19" s="11" t="s">
        <v>8</v>
      </c>
      <c r="B19" s="12"/>
      <c r="C19" s="45">
        <f t="shared" ref="C19" si="0">SUM(C14:C18)</f>
        <v>100</v>
      </c>
      <c r="D19" s="45">
        <f>SUM(D14:D18)</f>
        <v>87</v>
      </c>
      <c r="E19" s="45">
        <f t="shared" ref="E19:R19" si="1">SUM(E14:E18)</f>
        <v>85</v>
      </c>
      <c r="F19" s="45">
        <f t="shared" si="1"/>
        <v>94</v>
      </c>
      <c r="G19" s="45">
        <f t="shared" si="1"/>
        <v>84</v>
      </c>
      <c r="H19" s="45">
        <f t="shared" si="1"/>
        <v>77</v>
      </c>
      <c r="I19" s="45">
        <f t="shared" si="1"/>
        <v>81</v>
      </c>
      <c r="J19" s="45">
        <f t="shared" si="1"/>
        <v>100</v>
      </c>
      <c r="K19" s="45">
        <f t="shared" si="1"/>
        <v>95</v>
      </c>
      <c r="L19" s="45">
        <f t="shared" si="1"/>
        <v>76</v>
      </c>
      <c r="M19" s="45">
        <f t="shared" si="1"/>
        <v>94</v>
      </c>
      <c r="N19" s="45">
        <f t="shared" si="1"/>
        <v>80</v>
      </c>
      <c r="O19" s="45">
        <f t="shared" si="1"/>
        <v>75</v>
      </c>
      <c r="P19" s="45">
        <f t="shared" si="1"/>
        <v>77</v>
      </c>
      <c r="Q19" s="45">
        <f t="shared" si="1"/>
        <v>95</v>
      </c>
      <c r="R19" s="45">
        <f t="shared" si="1"/>
        <v>95</v>
      </c>
      <c r="S19" s="45">
        <f>SUM(S14:S18)</f>
        <v>86</v>
      </c>
      <c r="T19" s="63">
        <f>SUM(T14:T18)</f>
        <v>86.3125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U14:U18" name="Range1_3_1"/>
    <protectedRange sqref="V14:V18" name="Range1_7"/>
    <protectedRange sqref="W14:W18" name="Range1_8"/>
    <protectedRange sqref="AB14:AB18" name="Range1_9"/>
    <protectedRange sqref="AC14:AC18" name="Range1_10"/>
  </protectedRanges>
  <mergeCells count="3">
    <mergeCell ref="C10:C13"/>
    <mergeCell ref="D10:T10"/>
    <mergeCell ref="U11:AJ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7292-A556-4AC3-A309-91C27FC8C84D}">
  <dimension ref="A2:AJ41"/>
  <sheetViews>
    <sheetView showGridLines="0" topLeftCell="C1"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69</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2.4"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20</v>
      </c>
      <c r="F14" s="37">
        <v>29</v>
      </c>
      <c r="G14" s="37">
        <v>21</v>
      </c>
      <c r="H14" s="37">
        <v>35</v>
      </c>
      <c r="I14" s="37">
        <v>30</v>
      </c>
      <c r="J14" s="37">
        <v>35</v>
      </c>
      <c r="K14" s="37">
        <v>35</v>
      </c>
      <c r="L14" s="37">
        <v>31</v>
      </c>
      <c r="M14" s="37">
        <v>30</v>
      </c>
      <c r="N14" s="37">
        <v>35</v>
      </c>
      <c r="O14" s="37">
        <v>35</v>
      </c>
      <c r="P14" s="37">
        <v>35</v>
      </c>
      <c r="Q14" s="37">
        <v>30</v>
      </c>
      <c r="R14" s="37">
        <v>35</v>
      </c>
      <c r="S14" s="37">
        <v>33</v>
      </c>
      <c r="T14" s="46">
        <f>AVERAGE(D14:S14)</f>
        <v>30.875</v>
      </c>
      <c r="U14" s="64" t="s">
        <v>856</v>
      </c>
      <c r="V14" s="64" t="s">
        <v>861</v>
      </c>
      <c r="W14" s="67" t="s">
        <v>864</v>
      </c>
      <c r="X14" s="64" t="s">
        <v>495</v>
      </c>
      <c r="Y14" s="64" t="s">
        <v>515</v>
      </c>
      <c r="Z14" s="64" t="s">
        <v>520</v>
      </c>
      <c r="AA14" s="64" t="s">
        <v>522</v>
      </c>
      <c r="AB14" s="64" t="s">
        <v>1112</v>
      </c>
      <c r="AC14" s="64" t="s">
        <v>1133</v>
      </c>
      <c r="AD14" s="41"/>
      <c r="AE14" s="41" t="s">
        <v>309</v>
      </c>
      <c r="AF14" s="41"/>
      <c r="AG14" s="41" t="s">
        <v>307</v>
      </c>
      <c r="AH14" s="41" t="s">
        <v>189</v>
      </c>
      <c r="AI14" s="41" t="s">
        <v>186</v>
      </c>
      <c r="AJ14" s="41"/>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24</v>
      </c>
      <c r="N15" s="32">
        <v>25</v>
      </c>
      <c r="O15" s="32">
        <v>25</v>
      </c>
      <c r="P15" s="32">
        <v>25</v>
      </c>
      <c r="Q15" s="32">
        <v>25</v>
      </c>
      <c r="R15" s="32">
        <v>25</v>
      </c>
      <c r="S15" s="32">
        <v>25</v>
      </c>
      <c r="T15" s="46">
        <f>AVERAGE(D15:S15)</f>
        <v>24.9375</v>
      </c>
      <c r="U15" s="65" t="s">
        <v>857</v>
      </c>
      <c r="V15" s="65" t="s">
        <v>862</v>
      </c>
      <c r="W15" s="65" t="s">
        <v>865</v>
      </c>
      <c r="X15" s="65" t="s">
        <v>477</v>
      </c>
      <c r="Y15" s="65" t="s">
        <v>516</v>
      </c>
      <c r="Z15" s="65" t="s">
        <v>486</v>
      </c>
      <c r="AA15" s="65" t="s">
        <v>491</v>
      </c>
      <c r="AB15" s="65" t="s">
        <v>1113</v>
      </c>
      <c r="AC15" s="65" t="s">
        <v>1134</v>
      </c>
      <c r="AD15" s="32"/>
      <c r="AE15" s="32" t="s">
        <v>310</v>
      </c>
      <c r="AF15" s="32"/>
      <c r="AG15" s="32" t="s">
        <v>288</v>
      </c>
      <c r="AH15" s="32" t="s">
        <v>182</v>
      </c>
      <c r="AI15" s="32" t="s">
        <v>169</v>
      </c>
      <c r="AJ15" s="32" t="s">
        <v>108</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15</v>
      </c>
      <c r="T16" s="46">
        <f>AVERAGE(D16:S16)</f>
        <v>14.9375</v>
      </c>
      <c r="U16" s="66" t="s">
        <v>858</v>
      </c>
      <c r="V16" s="66" t="s">
        <v>849</v>
      </c>
      <c r="W16" s="66" t="s">
        <v>866</v>
      </c>
      <c r="X16" s="66" t="s">
        <v>512</v>
      </c>
      <c r="Y16" s="66" t="s">
        <v>517</v>
      </c>
      <c r="Z16" s="66" t="s">
        <v>506</v>
      </c>
      <c r="AA16" s="66" t="s">
        <v>509</v>
      </c>
      <c r="AB16" s="66" t="s">
        <v>1130</v>
      </c>
      <c r="AC16" s="66" t="s">
        <v>1135</v>
      </c>
      <c r="AD16" s="42"/>
      <c r="AE16" s="42" t="s">
        <v>311</v>
      </c>
      <c r="AF16" s="42"/>
      <c r="AG16" s="42" t="s">
        <v>298</v>
      </c>
      <c r="AH16" s="42" t="s">
        <v>190</v>
      </c>
      <c r="AI16" s="42" t="s">
        <v>187</v>
      </c>
      <c r="AJ16" s="42" t="s">
        <v>109</v>
      </c>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859</v>
      </c>
      <c r="V17" s="65" t="s">
        <v>863</v>
      </c>
      <c r="W17" s="65" t="s">
        <v>867</v>
      </c>
      <c r="X17" s="65" t="s">
        <v>513</v>
      </c>
      <c r="Y17" s="65" t="s">
        <v>518</v>
      </c>
      <c r="Z17" s="65" t="s">
        <v>521</v>
      </c>
      <c r="AA17" s="65" t="s">
        <v>523</v>
      </c>
      <c r="AB17" s="65" t="s">
        <v>1131</v>
      </c>
      <c r="AC17" s="65" t="s">
        <v>1136</v>
      </c>
      <c r="AD17" s="32"/>
      <c r="AE17" s="32" t="s">
        <v>312</v>
      </c>
      <c r="AF17" s="32"/>
      <c r="AG17" s="32" t="s">
        <v>308</v>
      </c>
      <c r="AH17" s="32" t="s">
        <v>191</v>
      </c>
      <c r="AI17" s="32" t="s">
        <v>188</v>
      </c>
      <c r="AJ17" s="32" t="s">
        <v>110</v>
      </c>
    </row>
    <row r="18" spans="1:36" s="31" customFormat="1" ht="132" customHeight="1" thickBot="1" x14ac:dyDescent="0.35">
      <c r="A18" s="50" t="s">
        <v>28</v>
      </c>
      <c r="B18" s="54" t="s">
        <v>29</v>
      </c>
      <c r="C18" s="36">
        <v>10</v>
      </c>
      <c r="D18" s="37">
        <v>10</v>
      </c>
      <c r="E18" s="37">
        <v>5</v>
      </c>
      <c r="F18" s="37">
        <v>5</v>
      </c>
      <c r="G18" s="37">
        <v>3</v>
      </c>
      <c r="H18" s="37">
        <v>5</v>
      </c>
      <c r="I18" s="37">
        <v>10</v>
      </c>
      <c r="J18" s="37">
        <v>10</v>
      </c>
      <c r="K18" s="37">
        <v>5</v>
      </c>
      <c r="L18" s="37">
        <v>5</v>
      </c>
      <c r="M18" s="37">
        <v>9</v>
      </c>
      <c r="N18" s="37">
        <v>10</v>
      </c>
      <c r="O18" s="37">
        <v>10</v>
      </c>
      <c r="P18" s="37">
        <v>5</v>
      </c>
      <c r="Q18" s="37">
        <v>5</v>
      </c>
      <c r="R18" s="37">
        <v>5</v>
      </c>
      <c r="S18" s="37">
        <v>10</v>
      </c>
      <c r="T18" s="46">
        <f>AVERAGE(D18:S18)</f>
        <v>7</v>
      </c>
      <c r="U18" s="67" t="s">
        <v>860</v>
      </c>
      <c r="V18" s="67" t="s">
        <v>838</v>
      </c>
      <c r="W18" s="67" t="s">
        <v>868</v>
      </c>
      <c r="X18" s="67" t="s">
        <v>514</v>
      </c>
      <c r="Y18" s="67" t="s">
        <v>519</v>
      </c>
      <c r="Z18" s="67" t="s">
        <v>480</v>
      </c>
      <c r="AA18" s="67" t="s">
        <v>494</v>
      </c>
      <c r="AB18" s="67" t="s">
        <v>1132</v>
      </c>
      <c r="AC18" s="67" t="s">
        <v>1137</v>
      </c>
      <c r="AD18" s="37"/>
      <c r="AE18" s="37" t="s">
        <v>306</v>
      </c>
      <c r="AF18" s="37"/>
      <c r="AG18" s="37"/>
      <c r="AH18" s="37" t="s">
        <v>192</v>
      </c>
      <c r="AI18" s="37" t="s">
        <v>172</v>
      </c>
      <c r="AJ18" s="37" t="s">
        <v>111</v>
      </c>
    </row>
    <row r="19" spans="1:36" ht="15" customHeight="1" thickBot="1" x14ac:dyDescent="0.35">
      <c r="A19" s="11" t="s">
        <v>8</v>
      </c>
      <c r="B19" s="12"/>
      <c r="C19" s="45">
        <f t="shared" ref="C19" si="0">SUM(C14:C18)</f>
        <v>100</v>
      </c>
      <c r="D19" s="45">
        <f>SUM(D14:D18)</f>
        <v>90</v>
      </c>
      <c r="E19" s="45">
        <f t="shared" ref="E19:R19" si="1">SUM(E14:E18)</f>
        <v>80</v>
      </c>
      <c r="F19" s="45">
        <f t="shared" si="1"/>
        <v>89</v>
      </c>
      <c r="G19" s="45">
        <f t="shared" si="1"/>
        <v>79</v>
      </c>
      <c r="H19" s="45">
        <f t="shared" si="1"/>
        <v>95</v>
      </c>
      <c r="I19" s="45">
        <f t="shared" si="1"/>
        <v>95</v>
      </c>
      <c r="J19" s="45">
        <f t="shared" si="1"/>
        <v>100</v>
      </c>
      <c r="K19" s="45">
        <f t="shared" si="1"/>
        <v>95</v>
      </c>
      <c r="L19" s="45">
        <f t="shared" si="1"/>
        <v>91</v>
      </c>
      <c r="M19" s="45">
        <f t="shared" si="1"/>
        <v>91</v>
      </c>
      <c r="N19" s="45">
        <f t="shared" si="1"/>
        <v>100</v>
      </c>
      <c r="O19" s="45">
        <f t="shared" si="1"/>
        <v>100</v>
      </c>
      <c r="P19" s="45">
        <f t="shared" si="1"/>
        <v>95</v>
      </c>
      <c r="Q19" s="45">
        <f t="shared" si="1"/>
        <v>90</v>
      </c>
      <c r="R19" s="45">
        <f t="shared" si="1"/>
        <v>95</v>
      </c>
      <c r="S19" s="45">
        <f>SUM(S14:S18)</f>
        <v>98</v>
      </c>
      <c r="T19" s="63">
        <f>SUM(T14:T18)</f>
        <v>92.6875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7" name="Range1_4"/>
    <protectedRange sqref="AA16" name="Range1_1_1"/>
    <protectedRange sqref="AA18" name="Range1_3_1"/>
    <protectedRange sqref="AA14" name="Range1_1_1_1"/>
    <protectedRange sqref="AA15" name="Range1_3_1_1"/>
    <protectedRange sqref="U14:U18" name="Range1_5"/>
    <protectedRange sqref="V17 V15" name="Range1_6"/>
    <protectedRange sqref="V18" name="Range1_3_2"/>
    <protectedRange sqref="V16" name="Range1_5_1"/>
    <protectedRange sqref="V14" name="Range1_1_1_2"/>
    <protectedRange sqref="W14:W18" name="Range1_7"/>
    <protectedRange sqref="AB14 AB16:AB18" name="Range1_8"/>
    <protectedRange sqref="AB15" name="Range1_1_2"/>
    <protectedRange sqref="AC14:AC18" name="Range1_9"/>
  </protectedRanges>
  <mergeCells count="3">
    <mergeCell ref="C10:C13"/>
    <mergeCell ref="D10:T10"/>
    <mergeCell ref="U11:AJ12"/>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7251-3751-4333-A430-A76671D81710}">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96</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20000000000000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15</v>
      </c>
      <c r="F14" s="37">
        <v>30</v>
      </c>
      <c r="G14" s="37">
        <v>18</v>
      </c>
      <c r="H14" s="37">
        <v>30</v>
      </c>
      <c r="I14" s="37">
        <v>28</v>
      </c>
      <c r="J14" s="37">
        <v>35</v>
      </c>
      <c r="K14" s="37">
        <v>35</v>
      </c>
      <c r="L14" s="37">
        <v>30</v>
      </c>
      <c r="M14" s="37">
        <v>33</v>
      </c>
      <c r="N14" s="37">
        <v>35</v>
      </c>
      <c r="O14" s="37">
        <v>35</v>
      </c>
      <c r="P14" s="37">
        <v>35</v>
      </c>
      <c r="Q14" s="37">
        <v>35</v>
      </c>
      <c r="R14" s="37">
        <v>35</v>
      </c>
      <c r="S14" s="37">
        <v>30</v>
      </c>
      <c r="T14" s="46">
        <f>AVERAGE(D14:S14)</f>
        <v>30.25</v>
      </c>
      <c r="U14" s="64" t="s">
        <v>926</v>
      </c>
      <c r="V14" s="64" t="s">
        <v>1089</v>
      </c>
      <c r="W14" s="67" t="s">
        <v>1093</v>
      </c>
      <c r="X14" s="64" t="s">
        <v>673</v>
      </c>
      <c r="Y14" s="64" t="s">
        <v>544</v>
      </c>
      <c r="Z14" s="64" t="s">
        <v>798</v>
      </c>
      <c r="AA14" s="64" t="s">
        <v>801</v>
      </c>
      <c r="AB14" s="64" t="s">
        <v>1246</v>
      </c>
      <c r="AC14" s="64"/>
      <c r="AD14" s="41"/>
      <c r="AE14" s="64" t="s">
        <v>303</v>
      </c>
      <c r="AF14" s="64"/>
      <c r="AG14" s="64" t="s">
        <v>435</v>
      </c>
      <c r="AH14" s="41" t="s">
        <v>215</v>
      </c>
      <c r="AI14" s="41" t="s">
        <v>280</v>
      </c>
      <c r="AJ14" s="41"/>
    </row>
    <row r="15" spans="1:36" s="31" customFormat="1" ht="307.2" customHeight="1" thickBot="1" x14ac:dyDescent="0.35">
      <c r="A15" s="52" t="s">
        <v>22</v>
      </c>
      <c r="B15" s="53" t="s">
        <v>23</v>
      </c>
      <c r="C15" s="58">
        <v>25</v>
      </c>
      <c r="D15" s="32">
        <v>25</v>
      </c>
      <c r="E15" s="32">
        <v>25</v>
      </c>
      <c r="F15" s="32">
        <v>22</v>
      </c>
      <c r="G15" s="32">
        <v>13</v>
      </c>
      <c r="H15" s="32">
        <v>20</v>
      </c>
      <c r="I15" s="32">
        <v>25</v>
      </c>
      <c r="J15" s="32">
        <v>25</v>
      </c>
      <c r="K15" s="32">
        <v>25</v>
      </c>
      <c r="L15" s="32">
        <v>25</v>
      </c>
      <c r="M15" s="32">
        <v>24</v>
      </c>
      <c r="N15" s="32">
        <v>25</v>
      </c>
      <c r="O15" s="32">
        <v>12</v>
      </c>
      <c r="P15" s="32">
        <v>25</v>
      </c>
      <c r="Q15" s="32">
        <v>25</v>
      </c>
      <c r="R15" s="32">
        <v>25</v>
      </c>
      <c r="S15" s="32">
        <v>25</v>
      </c>
      <c r="T15" s="46">
        <f>AVERAGE(D15:S15)</f>
        <v>22.875</v>
      </c>
      <c r="U15" s="65" t="s">
        <v>927</v>
      </c>
      <c r="V15" s="65" t="s">
        <v>1090</v>
      </c>
      <c r="W15" s="65" t="s">
        <v>1094</v>
      </c>
      <c r="X15" s="65" t="s">
        <v>673</v>
      </c>
      <c r="Y15" s="65" t="s">
        <v>326</v>
      </c>
      <c r="Z15" s="65" t="s">
        <v>799</v>
      </c>
      <c r="AA15" s="65" t="s">
        <v>636</v>
      </c>
      <c r="AB15" s="65" t="s">
        <v>1113</v>
      </c>
      <c r="AC15" s="65" t="s">
        <v>1239</v>
      </c>
      <c r="AD15" s="32"/>
      <c r="AE15" s="65" t="s">
        <v>449</v>
      </c>
      <c r="AF15" s="65" t="s">
        <v>458</v>
      </c>
      <c r="AG15" s="65" t="s">
        <v>408</v>
      </c>
      <c r="AH15" s="32" t="s">
        <v>182</v>
      </c>
      <c r="AI15" s="32" t="s">
        <v>256</v>
      </c>
      <c r="AJ15" s="32" t="s">
        <v>164</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12</v>
      </c>
      <c r="T16" s="46">
        <f>AVERAGE(D16:S16)</f>
        <v>14.75</v>
      </c>
      <c r="U16" s="66" t="s">
        <v>928</v>
      </c>
      <c r="V16" s="66" t="s">
        <v>1091</v>
      </c>
      <c r="W16" s="66" t="s">
        <v>778</v>
      </c>
      <c r="X16" s="66" t="s">
        <v>796</v>
      </c>
      <c r="Y16" s="66" t="s">
        <v>797</v>
      </c>
      <c r="Z16" s="66" t="s">
        <v>800</v>
      </c>
      <c r="AA16" s="66" t="s">
        <v>802</v>
      </c>
      <c r="AB16" s="66" t="s">
        <v>1194</v>
      </c>
      <c r="AC16" s="66" t="s">
        <v>1265</v>
      </c>
      <c r="AD16" s="42"/>
      <c r="AE16" s="66" t="s">
        <v>460</v>
      </c>
      <c r="AF16" s="66" t="s">
        <v>459</v>
      </c>
      <c r="AG16" s="66" t="s">
        <v>457</v>
      </c>
      <c r="AH16" s="42" t="s">
        <v>190</v>
      </c>
      <c r="AI16" s="42" t="s">
        <v>281</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65" t="s">
        <v>916</v>
      </c>
      <c r="V17" s="65" t="s">
        <v>218</v>
      </c>
      <c r="W17" s="65" t="s">
        <v>638</v>
      </c>
      <c r="X17" s="65" t="s">
        <v>513</v>
      </c>
      <c r="Y17" s="65" t="s">
        <v>791</v>
      </c>
      <c r="Z17" s="65" t="s">
        <v>597</v>
      </c>
      <c r="AA17" s="65" t="s">
        <v>803</v>
      </c>
      <c r="AB17" s="65" t="s">
        <v>1194</v>
      </c>
      <c r="AC17" s="65" t="s">
        <v>1268</v>
      </c>
      <c r="AD17" s="32"/>
      <c r="AE17" s="65" t="s">
        <v>326</v>
      </c>
      <c r="AF17" s="65" t="s">
        <v>218</v>
      </c>
      <c r="AG17" s="65" t="s">
        <v>446</v>
      </c>
      <c r="AH17" s="32" t="s">
        <v>191</v>
      </c>
      <c r="AI17" s="32" t="s">
        <v>282</v>
      </c>
      <c r="AJ17" s="32"/>
    </row>
    <row r="18" spans="1:36" s="31" customFormat="1" ht="132" customHeight="1" thickBot="1" x14ac:dyDescent="0.35">
      <c r="A18" s="50" t="s">
        <v>28</v>
      </c>
      <c r="B18" s="54" t="s">
        <v>29</v>
      </c>
      <c r="C18" s="36">
        <v>10</v>
      </c>
      <c r="D18" s="37">
        <v>7</v>
      </c>
      <c r="E18" s="37">
        <v>7</v>
      </c>
      <c r="F18" s="37">
        <v>5</v>
      </c>
      <c r="G18" s="37">
        <v>3</v>
      </c>
      <c r="H18" s="37">
        <v>5</v>
      </c>
      <c r="I18" s="37">
        <v>3</v>
      </c>
      <c r="J18" s="37">
        <v>10</v>
      </c>
      <c r="K18" s="37">
        <v>5</v>
      </c>
      <c r="L18" s="37">
        <v>0</v>
      </c>
      <c r="M18" s="37">
        <v>9</v>
      </c>
      <c r="N18" s="37">
        <v>0</v>
      </c>
      <c r="O18" s="37">
        <v>10</v>
      </c>
      <c r="P18" s="37">
        <v>5</v>
      </c>
      <c r="Q18" s="37">
        <v>5</v>
      </c>
      <c r="R18" s="37">
        <v>5</v>
      </c>
      <c r="S18" s="37">
        <v>9</v>
      </c>
      <c r="T18" s="46">
        <f>AVERAGE(D18:S18)</f>
        <v>5.5</v>
      </c>
      <c r="U18" s="67" t="s">
        <v>929</v>
      </c>
      <c r="V18" s="67" t="s">
        <v>1092</v>
      </c>
      <c r="W18" s="67" t="s">
        <v>1095</v>
      </c>
      <c r="X18" s="67" t="s">
        <v>514</v>
      </c>
      <c r="Y18" s="67" t="s">
        <v>725</v>
      </c>
      <c r="Z18" s="67" t="s">
        <v>738</v>
      </c>
      <c r="AA18" s="67" t="s">
        <v>804</v>
      </c>
      <c r="AB18" s="67" t="s">
        <v>1146</v>
      </c>
      <c r="AC18" s="67" t="s">
        <v>1262</v>
      </c>
      <c r="AD18" s="37"/>
      <c r="AE18" s="67" t="s">
        <v>461</v>
      </c>
      <c r="AF18" s="67" t="s">
        <v>218</v>
      </c>
      <c r="AG18" s="67"/>
      <c r="AH18" s="37" t="s">
        <v>216</v>
      </c>
      <c r="AI18" s="37" t="s">
        <v>271</v>
      </c>
      <c r="AJ18" s="37"/>
    </row>
    <row r="19" spans="1:36" ht="15" customHeight="1" thickBot="1" x14ac:dyDescent="0.35">
      <c r="A19" s="11" t="s">
        <v>8</v>
      </c>
      <c r="B19" s="12"/>
      <c r="C19" s="45">
        <f t="shared" ref="C19" si="0">SUM(C14:C18)</f>
        <v>100</v>
      </c>
      <c r="D19" s="45">
        <f>SUM(D14:D18)</f>
        <v>87</v>
      </c>
      <c r="E19" s="45">
        <f t="shared" ref="E19:R19" si="1">SUM(E14:E18)</f>
        <v>77</v>
      </c>
      <c r="F19" s="45">
        <f t="shared" si="1"/>
        <v>87</v>
      </c>
      <c r="G19" s="45">
        <f t="shared" si="1"/>
        <v>64</v>
      </c>
      <c r="H19" s="45">
        <f t="shared" si="1"/>
        <v>85</v>
      </c>
      <c r="I19" s="45">
        <f t="shared" si="1"/>
        <v>86</v>
      </c>
      <c r="J19" s="45">
        <f t="shared" si="1"/>
        <v>100</v>
      </c>
      <c r="K19" s="45">
        <f t="shared" si="1"/>
        <v>95</v>
      </c>
      <c r="L19" s="45">
        <f t="shared" si="1"/>
        <v>85</v>
      </c>
      <c r="M19" s="45">
        <f t="shared" si="1"/>
        <v>94</v>
      </c>
      <c r="N19" s="45">
        <f t="shared" si="1"/>
        <v>90</v>
      </c>
      <c r="O19" s="45">
        <f t="shared" si="1"/>
        <v>87</v>
      </c>
      <c r="P19" s="45">
        <f t="shared" si="1"/>
        <v>95</v>
      </c>
      <c r="Q19" s="45">
        <f t="shared" si="1"/>
        <v>95</v>
      </c>
      <c r="R19" s="45">
        <f t="shared" si="1"/>
        <v>95</v>
      </c>
      <c r="S19" s="45">
        <f>SUM(S14:S18)</f>
        <v>89</v>
      </c>
      <c r="T19" s="63">
        <f>SUM(T14:T18)</f>
        <v>88.1875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U14:U18" name="Range1_3_1"/>
    <protectedRange sqref="V14:V18" name="Range1_7"/>
    <protectedRange sqref="W14:W18" name="Range1_8"/>
    <protectedRange sqref="AB14:AB18" name="Range1_9"/>
    <protectedRange sqref="AC14:AC18" name="Range1_10"/>
  </protectedRanges>
  <mergeCells count="3">
    <mergeCell ref="C10:C13"/>
    <mergeCell ref="D10:T10"/>
    <mergeCell ref="U11:AJ12"/>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14F3-0BF0-4525-88DC-35A5A7F165C6}">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97</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0"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27</v>
      </c>
      <c r="E14" s="37">
        <v>0</v>
      </c>
      <c r="F14" s="37">
        <v>33</v>
      </c>
      <c r="G14" s="37">
        <v>21</v>
      </c>
      <c r="H14" s="37">
        <v>20</v>
      </c>
      <c r="I14" s="37">
        <v>23</v>
      </c>
      <c r="J14" s="37">
        <v>35</v>
      </c>
      <c r="K14" s="37">
        <v>35</v>
      </c>
      <c r="L14" s="37">
        <v>29</v>
      </c>
      <c r="M14" s="37">
        <v>34</v>
      </c>
      <c r="N14" s="37">
        <v>35</v>
      </c>
      <c r="O14" s="37">
        <v>35</v>
      </c>
      <c r="P14" s="37">
        <v>35</v>
      </c>
      <c r="Q14" s="37">
        <v>35</v>
      </c>
      <c r="R14" s="37">
        <v>20</v>
      </c>
      <c r="S14" s="37">
        <v>31</v>
      </c>
      <c r="T14" s="46">
        <f>AVERAGE(D14:S14)</f>
        <v>28</v>
      </c>
      <c r="U14" s="64" t="s">
        <v>1037</v>
      </c>
      <c r="V14" s="64" t="s">
        <v>1069</v>
      </c>
      <c r="W14" s="67" t="s">
        <v>1098</v>
      </c>
      <c r="X14" s="64" t="s">
        <v>545</v>
      </c>
      <c r="Y14" s="64" t="s">
        <v>805</v>
      </c>
      <c r="Z14" s="64" t="s">
        <v>809</v>
      </c>
      <c r="AA14" s="64" t="s">
        <v>810</v>
      </c>
      <c r="AB14" s="64" t="s">
        <v>1112</v>
      </c>
      <c r="AC14" s="64"/>
      <c r="AD14" s="41"/>
      <c r="AE14" s="64" t="s">
        <v>303</v>
      </c>
      <c r="AF14" s="64"/>
      <c r="AG14" s="64" t="s">
        <v>435</v>
      </c>
      <c r="AH14" s="41" t="s">
        <v>215</v>
      </c>
      <c r="AI14" s="41" t="s">
        <v>283</v>
      </c>
      <c r="AJ14" s="41"/>
    </row>
    <row r="15" spans="1:36" s="31" customFormat="1" ht="307.2" customHeight="1" thickBot="1" x14ac:dyDescent="0.35">
      <c r="A15" s="52" t="s">
        <v>22</v>
      </c>
      <c r="B15" s="53" t="s">
        <v>23</v>
      </c>
      <c r="C15" s="58">
        <v>25</v>
      </c>
      <c r="D15" s="32">
        <v>25</v>
      </c>
      <c r="E15" s="32">
        <v>25</v>
      </c>
      <c r="F15" s="32">
        <v>25</v>
      </c>
      <c r="G15" s="32">
        <v>15</v>
      </c>
      <c r="H15" s="32">
        <v>12</v>
      </c>
      <c r="I15" s="32">
        <v>13</v>
      </c>
      <c r="J15" s="32">
        <v>12</v>
      </c>
      <c r="K15" s="32">
        <v>25</v>
      </c>
      <c r="L15" s="32">
        <v>25</v>
      </c>
      <c r="M15" s="32">
        <v>24</v>
      </c>
      <c r="N15" s="32">
        <v>25</v>
      </c>
      <c r="O15" s="32">
        <v>12</v>
      </c>
      <c r="P15" s="32">
        <v>25</v>
      </c>
      <c r="Q15" s="32">
        <v>25</v>
      </c>
      <c r="R15" s="32">
        <v>25</v>
      </c>
      <c r="S15" s="32">
        <v>25</v>
      </c>
      <c r="T15" s="46">
        <f>AVERAGE(D15:S15)</f>
        <v>21.125</v>
      </c>
      <c r="U15" s="65" t="s">
        <v>962</v>
      </c>
      <c r="V15" s="65" t="s">
        <v>1081</v>
      </c>
      <c r="W15" s="65" t="s">
        <v>1099</v>
      </c>
      <c r="X15" s="65" t="s">
        <v>545</v>
      </c>
      <c r="Y15" s="65" t="s">
        <v>806</v>
      </c>
      <c r="Z15" s="65" t="s">
        <v>701</v>
      </c>
      <c r="AA15" s="65" t="s">
        <v>811</v>
      </c>
      <c r="AB15" s="65" t="s">
        <v>1113</v>
      </c>
      <c r="AC15" s="65" t="s">
        <v>1141</v>
      </c>
      <c r="AD15" s="32"/>
      <c r="AE15" s="65" t="s">
        <v>449</v>
      </c>
      <c r="AF15" s="65" t="s">
        <v>462</v>
      </c>
      <c r="AG15" s="65" t="s">
        <v>408</v>
      </c>
      <c r="AH15" s="32" t="s">
        <v>182</v>
      </c>
      <c r="AI15" s="32" t="s">
        <v>256</v>
      </c>
      <c r="AJ15" s="32" t="s">
        <v>165</v>
      </c>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13</v>
      </c>
      <c r="T16" s="46">
        <f>AVERAGE(D16:S16)</f>
        <v>14.8125</v>
      </c>
      <c r="U16" s="66" t="s">
        <v>916</v>
      </c>
      <c r="V16" s="66" t="s">
        <v>1096</v>
      </c>
      <c r="W16" s="66" t="s">
        <v>1100</v>
      </c>
      <c r="X16" s="66" t="s">
        <v>512</v>
      </c>
      <c r="Y16" s="66" t="s">
        <v>807</v>
      </c>
      <c r="Z16" s="66" t="s">
        <v>800</v>
      </c>
      <c r="AA16" s="66" t="s">
        <v>812</v>
      </c>
      <c r="AB16" s="66" t="s">
        <v>1194</v>
      </c>
      <c r="AC16" s="66" t="s">
        <v>923</v>
      </c>
      <c r="AD16" s="42"/>
      <c r="AE16" s="66" t="s">
        <v>460</v>
      </c>
      <c r="AF16" s="66" t="s">
        <v>459</v>
      </c>
      <c r="AG16" s="66" t="s">
        <v>411</v>
      </c>
      <c r="AH16" s="42" t="s">
        <v>190</v>
      </c>
      <c r="AI16" s="42" t="s">
        <v>281</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65" t="s">
        <v>218</v>
      </c>
      <c r="V17" s="65" t="s">
        <v>218</v>
      </c>
      <c r="W17" s="65" t="s">
        <v>638</v>
      </c>
      <c r="X17" s="65" t="s">
        <v>513</v>
      </c>
      <c r="Y17" s="65" t="s">
        <v>808</v>
      </c>
      <c r="Z17" s="65" t="s">
        <v>597</v>
      </c>
      <c r="AA17" s="65" t="s">
        <v>813</v>
      </c>
      <c r="AB17" s="65" t="s">
        <v>1194</v>
      </c>
      <c r="AC17" s="65" t="s">
        <v>1269</v>
      </c>
      <c r="AD17" s="32"/>
      <c r="AE17" s="65" t="s">
        <v>326</v>
      </c>
      <c r="AF17" s="65" t="s">
        <v>218</v>
      </c>
      <c r="AG17" s="65" t="s">
        <v>412</v>
      </c>
      <c r="AH17" s="32" t="s">
        <v>191</v>
      </c>
      <c r="AI17" s="32" t="s">
        <v>282</v>
      </c>
      <c r="AJ17" s="32"/>
    </row>
    <row r="18" spans="1:36" s="31" customFormat="1" ht="132" customHeight="1" thickBot="1" x14ac:dyDescent="0.35">
      <c r="A18" s="50" t="s">
        <v>28</v>
      </c>
      <c r="B18" s="54" t="s">
        <v>29</v>
      </c>
      <c r="C18" s="36">
        <v>10</v>
      </c>
      <c r="D18" s="37">
        <v>7</v>
      </c>
      <c r="E18" s="37">
        <v>5</v>
      </c>
      <c r="F18" s="37">
        <v>2</v>
      </c>
      <c r="G18" s="37">
        <v>6</v>
      </c>
      <c r="H18" s="37">
        <v>5</v>
      </c>
      <c r="I18" s="37">
        <v>8</v>
      </c>
      <c r="J18" s="37">
        <v>10</v>
      </c>
      <c r="K18" s="37">
        <v>5</v>
      </c>
      <c r="L18" s="37">
        <v>5</v>
      </c>
      <c r="M18" s="37">
        <v>9</v>
      </c>
      <c r="N18" s="37">
        <v>10</v>
      </c>
      <c r="O18" s="37">
        <v>10</v>
      </c>
      <c r="P18" s="37">
        <v>5</v>
      </c>
      <c r="Q18" s="37">
        <v>5</v>
      </c>
      <c r="R18" s="37">
        <v>5</v>
      </c>
      <c r="S18" s="37">
        <v>9</v>
      </c>
      <c r="T18" s="46">
        <f>AVERAGE(D18:S18)</f>
        <v>6.625</v>
      </c>
      <c r="U18" s="67" t="s">
        <v>1038</v>
      </c>
      <c r="V18" s="67" t="s">
        <v>1097</v>
      </c>
      <c r="W18" s="67" t="s">
        <v>1101</v>
      </c>
      <c r="X18" s="67" t="s">
        <v>172</v>
      </c>
      <c r="Y18" s="67" t="s">
        <v>747</v>
      </c>
      <c r="Z18" s="67" t="s">
        <v>738</v>
      </c>
      <c r="AA18" s="67" t="s">
        <v>814</v>
      </c>
      <c r="AB18" s="67" t="s">
        <v>1132</v>
      </c>
      <c r="AC18" s="67" t="s">
        <v>1270</v>
      </c>
      <c r="AD18" s="37"/>
      <c r="AE18" s="67" t="s">
        <v>319</v>
      </c>
      <c r="AF18" s="67" t="s">
        <v>463</v>
      </c>
      <c r="AG18" s="67"/>
      <c r="AH18" s="37" t="s">
        <v>224</v>
      </c>
      <c r="AI18" s="37" t="s">
        <v>266</v>
      </c>
      <c r="AJ18" s="37"/>
    </row>
    <row r="19" spans="1:36" ht="15" customHeight="1" thickBot="1" x14ac:dyDescent="0.35">
      <c r="A19" s="11" t="s">
        <v>8</v>
      </c>
      <c r="B19" s="12"/>
      <c r="C19" s="45">
        <f t="shared" ref="C19" si="0">SUM(C14:C18)</f>
        <v>100</v>
      </c>
      <c r="D19" s="45">
        <f>SUM(D14:D18)</f>
        <v>89</v>
      </c>
      <c r="E19" s="45">
        <f t="shared" ref="E19:R19" si="1">SUM(E14:E18)</f>
        <v>60</v>
      </c>
      <c r="F19" s="45">
        <f t="shared" si="1"/>
        <v>90</v>
      </c>
      <c r="G19" s="45">
        <f t="shared" si="1"/>
        <v>72</v>
      </c>
      <c r="H19" s="45">
        <f t="shared" si="1"/>
        <v>67</v>
      </c>
      <c r="I19" s="45">
        <f t="shared" si="1"/>
        <v>74</v>
      </c>
      <c r="J19" s="45">
        <f t="shared" si="1"/>
        <v>87</v>
      </c>
      <c r="K19" s="45">
        <f t="shared" si="1"/>
        <v>95</v>
      </c>
      <c r="L19" s="45">
        <f t="shared" si="1"/>
        <v>89</v>
      </c>
      <c r="M19" s="45">
        <f t="shared" si="1"/>
        <v>95</v>
      </c>
      <c r="N19" s="45">
        <f t="shared" si="1"/>
        <v>100</v>
      </c>
      <c r="O19" s="45">
        <f t="shared" si="1"/>
        <v>87</v>
      </c>
      <c r="P19" s="45">
        <f t="shared" si="1"/>
        <v>95</v>
      </c>
      <c r="Q19" s="45">
        <f t="shared" si="1"/>
        <v>95</v>
      </c>
      <c r="R19" s="45">
        <f t="shared" si="1"/>
        <v>80</v>
      </c>
      <c r="S19" s="45">
        <f>SUM(S14:S18)</f>
        <v>91</v>
      </c>
      <c r="T19" s="63">
        <f>SUM(T14:T18)</f>
        <v>85.375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1_1"/>
    <protectedRange sqref="X14:X18" name="Range1_3"/>
    <protectedRange sqref="Y14:Y18" name="Range1_4"/>
    <protectedRange sqref="Z14:Z18" name="Range1_5"/>
    <protectedRange sqref="AA14:AA18" name="Range1_1_2"/>
    <protectedRange sqref="U14:U18" name="Range1_3_1"/>
    <protectedRange sqref="V16:V17" name="Range1_6"/>
    <protectedRange sqref="V18" name="Range1_3_2"/>
    <protectedRange sqref="V15" name="Range1_1_3"/>
    <protectedRange sqref="V14" name="Range1_3_1_1"/>
    <protectedRange sqref="W14:W18" name="Range1_7"/>
    <protectedRange sqref="AB14 AB16:AB18" name="Range1_8"/>
    <protectedRange sqref="AB15" name="Range1_1_4"/>
    <protectedRange sqref="AC14:AC18" name="Range1_9"/>
  </protectedRanges>
  <mergeCells count="3">
    <mergeCell ref="C10:C13"/>
    <mergeCell ref="D10:T10"/>
    <mergeCell ref="U11:AJ12"/>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FD68-F1A7-4039-BAAE-3DE494645D13}">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98</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43.2"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15</v>
      </c>
      <c r="F14" s="37">
        <v>34</v>
      </c>
      <c r="G14" s="37">
        <v>30</v>
      </c>
      <c r="H14" s="37">
        <v>30</v>
      </c>
      <c r="I14" s="37">
        <v>29</v>
      </c>
      <c r="J14" s="37">
        <v>25</v>
      </c>
      <c r="K14" s="37">
        <v>35</v>
      </c>
      <c r="L14" s="37">
        <v>29</v>
      </c>
      <c r="M14" s="37">
        <v>34</v>
      </c>
      <c r="N14" s="37">
        <v>28</v>
      </c>
      <c r="O14" s="37">
        <v>35</v>
      </c>
      <c r="P14" s="37">
        <v>30</v>
      </c>
      <c r="Q14" s="37">
        <v>35</v>
      </c>
      <c r="R14" s="37">
        <v>20</v>
      </c>
      <c r="S14" s="37">
        <v>32</v>
      </c>
      <c r="T14" s="46">
        <f>AVERAGE(D14:S14)</f>
        <v>29.125</v>
      </c>
      <c r="U14" s="64" t="s">
        <v>896</v>
      </c>
      <c r="V14" s="64" t="s">
        <v>1089</v>
      </c>
      <c r="W14" s="67" t="s">
        <v>1102</v>
      </c>
      <c r="X14" s="64" t="s">
        <v>544</v>
      </c>
      <c r="Y14" s="64" t="s">
        <v>544</v>
      </c>
      <c r="Z14" s="64" t="s">
        <v>504</v>
      </c>
      <c r="AA14" s="64" t="s">
        <v>817</v>
      </c>
      <c r="AB14" s="64" t="s">
        <v>1112</v>
      </c>
      <c r="AC14" s="64"/>
      <c r="AD14" s="41"/>
      <c r="AE14" s="64" t="s">
        <v>465</v>
      </c>
      <c r="AF14" s="64"/>
      <c r="AG14" s="64"/>
      <c r="AH14" s="41" t="s">
        <v>215</v>
      </c>
      <c r="AI14" s="41" t="s">
        <v>284</v>
      </c>
      <c r="AJ14" s="41"/>
    </row>
    <row r="15" spans="1:36" s="31" customFormat="1" ht="307.2" customHeight="1" thickBot="1" x14ac:dyDescent="0.35">
      <c r="A15" s="52" t="s">
        <v>22</v>
      </c>
      <c r="B15" s="53" t="s">
        <v>23</v>
      </c>
      <c r="C15" s="58">
        <v>25</v>
      </c>
      <c r="D15" s="32">
        <v>25</v>
      </c>
      <c r="E15" s="32">
        <v>25</v>
      </c>
      <c r="F15" s="32">
        <v>24</v>
      </c>
      <c r="G15" s="32">
        <v>20</v>
      </c>
      <c r="H15" s="32">
        <v>20</v>
      </c>
      <c r="I15" s="32">
        <v>18</v>
      </c>
      <c r="J15" s="32">
        <v>25</v>
      </c>
      <c r="K15" s="32">
        <v>25</v>
      </c>
      <c r="L15" s="32">
        <v>25</v>
      </c>
      <c r="M15" s="32">
        <v>24</v>
      </c>
      <c r="N15" s="32">
        <v>25</v>
      </c>
      <c r="O15" s="32">
        <v>12</v>
      </c>
      <c r="P15" s="32">
        <v>25</v>
      </c>
      <c r="Q15" s="32">
        <v>25</v>
      </c>
      <c r="R15" s="32">
        <v>25</v>
      </c>
      <c r="S15" s="32">
        <v>25</v>
      </c>
      <c r="T15" s="46">
        <f>AVERAGE(D15:S15)</f>
        <v>23</v>
      </c>
      <c r="U15" s="65" t="s">
        <v>897</v>
      </c>
      <c r="V15" s="65" t="s">
        <v>1081</v>
      </c>
      <c r="W15" s="65" t="s">
        <v>1103</v>
      </c>
      <c r="X15" s="65" t="s">
        <v>545</v>
      </c>
      <c r="Y15" s="65" t="s">
        <v>326</v>
      </c>
      <c r="Z15" s="65" t="s">
        <v>806</v>
      </c>
      <c r="AA15" s="65" t="s">
        <v>636</v>
      </c>
      <c r="AB15" s="65" t="s">
        <v>1113</v>
      </c>
      <c r="AC15" s="65" t="s">
        <v>1147</v>
      </c>
      <c r="AD15" s="32"/>
      <c r="AE15" s="65" t="s">
        <v>449</v>
      </c>
      <c r="AF15" s="65" t="s">
        <v>347</v>
      </c>
      <c r="AG15" s="65" t="s">
        <v>408</v>
      </c>
      <c r="AH15" s="32" t="s">
        <v>182</v>
      </c>
      <c r="AI15" s="32" t="s">
        <v>256</v>
      </c>
      <c r="AJ15" s="32" t="s">
        <v>166</v>
      </c>
    </row>
    <row r="16" spans="1:36" s="31" customFormat="1" ht="134.4" customHeight="1" thickBot="1" x14ac:dyDescent="0.35">
      <c r="A16" s="50" t="s">
        <v>24</v>
      </c>
      <c r="B16" s="54" t="s">
        <v>25</v>
      </c>
      <c r="C16" s="57">
        <v>15</v>
      </c>
      <c r="D16" s="37">
        <v>15</v>
      </c>
      <c r="E16" s="37">
        <v>15</v>
      </c>
      <c r="F16" s="37">
        <v>15</v>
      </c>
      <c r="G16" s="37">
        <v>4</v>
      </c>
      <c r="H16" s="37">
        <v>10</v>
      </c>
      <c r="I16" s="37">
        <v>8</v>
      </c>
      <c r="J16" s="37">
        <v>15</v>
      </c>
      <c r="K16" s="37">
        <v>15</v>
      </c>
      <c r="L16" s="37">
        <v>15</v>
      </c>
      <c r="M16" s="37">
        <v>14</v>
      </c>
      <c r="N16" s="37">
        <v>15</v>
      </c>
      <c r="O16" s="37">
        <v>10</v>
      </c>
      <c r="P16" s="37">
        <v>15</v>
      </c>
      <c r="Q16" s="37">
        <v>15</v>
      </c>
      <c r="R16" s="37">
        <v>10</v>
      </c>
      <c r="S16" s="37">
        <v>15</v>
      </c>
      <c r="T16" s="46">
        <f>AVERAGE(D16:S16)</f>
        <v>12.875</v>
      </c>
      <c r="U16" s="66" t="s">
        <v>898</v>
      </c>
      <c r="V16" s="66" t="s">
        <v>1096</v>
      </c>
      <c r="W16" s="66" t="s">
        <v>1104</v>
      </c>
      <c r="X16" s="66" t="s">
        <v>815</v>
      </c>
      <c r="Y16" s="66" t="s">
        <v>711</v>
      </c>
      <c r="Z16" s="66" t="s">
        <v>562</v>
      </c>
      <c r="AA16" s="66" t="s">
        <v>818</v>
      </c>
      <c r="AB16" s="66" t="s">
        <v>1194</v>
      </c>
      <c r="AC16" s="66" t="s">
        <v>1206</v>
      </c>
      <c r="AD16" s="42"/>
      <c r="AE16" s="66" t="s">
        <v>416</v>
      </c>
      <c r="AF16" s="66" t="s">
        <v>464</v>
      </c>
      <c r="AG16" s="66" t="s">
        <v>457</v>
      </c>
      <c r="AH16" s="42" t="s">
        <v>190</v>
      </c>
      <c r="AI16" s="42" t="s">
        <v>285</v>
      </c>
      <c r="AJ16" s="42" t="s">
        <v>167</v>
      </c>
    </row>
    <row r="17" spans="1:36" s="31" customFormat="1" ht="115.8" customHeight="1" thickBot="1" x14ac:dyDescent="0.35">
      <c r="A17" s="52" t="s">
        <v>26</v>
      </c>
      <c r="B17" s="53" t="s">
        <v>27</v>
      </c>
      <c r="C17" s="58">
        <v>15</v>
      </c>
      <c r="D17" s="32">
        <v>15</v>
      </c>
      <c r="E17" s="32">
        <v>15</v>
      </c>
      <c r="F17" s="32">
        <v>15</v>
      </c>
      <c r="G17" s="32">
        <v>0</v>
      </c>
      <c r="H17" s="32">
        <v>15</v>
      </c>
      <c r="I17" s="32">
        <v>15</v>
      </c>
      <c r="J17" s="32">
        <v>15</v>
      </c>
      <c r="K17" s="32">
        <v>15</v>
      </c>
      <c r="L17" s="32">
        <v>15</v>
      </c>
      <c r="M17" s="32">
        <v>14</v>
      </c>
      <c r="N17" s="32">
        <v>15</v>
      </c>
      <c r="O17" s="32">
        <v>15</v>
      </c>
      <c r="P17" s="32">
        <v>15</v>
      </c>
      <c r="Q17" s="32">
        <v>15</v>
      </c>
      <c r="R17" s="32">
        <v>15</v>
      </c>
      <c r="S17" s="32">
        <v>14</v>
      </c>
      <c r="T17" s="46">
        <f>AVERAGE(D17:S17)</f>
        <v>13.9375</v>
      </c>
      <c r="U17" s="65" t="s">
        <v>899</v>
      </c>
      <c r="V17" s="65" t="s">
        <v>218</v>
      </c>
      <c r="W17" s="65" t="s">
        <v>1105</v>
      </c>
      <c r="X17" s="65" t="s">
        <v>614</v>
      </c>
      <c r="Y17" s="65" t="s">
        <v>816</v>
      </c>
      <c r="Z17" s="65" t="s">
        <v>597</v>
      </c>
      <c r="AA17" s="65" t="s">
        <v>819</v>
      </c>
      <c r="AB17" s="65" t="s">
        <v>1194</v>
      </c>
      <c r="AC17" s="65" t="s">
        <v>1266</v>
      </c>
      <c r="AD17" s="32"/>
      <c r="AE17" s="65" t="s">
        <v>326</v>
      </c>
      <c r="AF17" s="65"/>
      <c r="AG17" s="65" t="s">
        <v>412</v>
      </c>
      <c r="AH17" s="32" t="s">
        <v>191</v>
      </c>
      <c r="AI17" s="32" t="s">
        <v>282</v>
      </c>
      <c r="AJ17" s="32"/>
    </row>
    <row r="18" spans="1:36" s="31" customFormat="1" ht="132" customHeight="1" thickBot="1" x14ac:dyDescent="0.35">
      <c r="A18" s="50" t="s">
        <v>28</v>
      </c>
      <c r="B18" s="54" t="s">
        <v>29</v>
      </c>
      <c r="C18" s="36">
        <v>10</v>
      </c>
      <c r="D18" s="37">
        <v>8</v>
      </c>
      <c r="E18" s="37">
        <v>5</v>
      </c>
      <c r="F18" s="37">
        <v>5</v>
      </c>
      <c r="G18" s="37">
        <v>3</v>
      </c>
      <c r="H18" s="37">
        <v>5</v>
      </c>
      <c r="I18" s="37">
        <v>8</v>
      </c>
      <c r="J18" s="37">
        <v>10</v>
      </c>
      <c r="K18" s="37">
        <v>5</v>
      </c>
      <c r="L18" s="37">
        <v>5</v>
      </c>
      <c r="M18" s="37">
        <v>9</v>
      </c>
      <c r="N18" s="37">
        <v>10</v>
      </c>
      <c r="O18" s="37">
        <v>10</v>
      </c>
      <c r="P18" s="37">
        <v>5</v>
      </c>
      <c r="Q18" s="37">
        <v>5</v>
      </c>
      <c r="R18" s="37">
        <v>5</v>
      </c>
      <c r="S18" s="37">
        <v>9</v>
      </c>
      <c r="T18" s="46">
        <f>AVERAGE(D18:S18)</f>
        <v>6.6875</v>
      </c>
      <c r="U18" s="67" t="s">
        <v>900</v>
      </c>
      <c r="V18" s="67" t="s">
        <v>1097</v>
      </c>
      <c r="W18" s="67" t="s">
        <v>1106</v>
      </c>
      <c r="X18" s="67" t="s">
        <v>514</v>
      </c>
      <c r="Y18" s="67" t="s">
        <v>725</v>
      </c>
      <c r="Z18" s="67" t="s">
        <v>738</v>
      </c>
      <c r="AA18" s="67" t="s">
        <v>820</v>
      </c>
      <c r="AB18" s="67" t="s">
        <v>1146</v>
      </c>
      <c r="AC18" s="67" t="s">
        <v>1245</v>
      </c>
      <c r="AD18" s="37"/>
      <c r="AE18" s="67" t="s">
        <v>319</v>
      </c>
      <c r="AF18" s="67"/>
      <c r="AG18" s="67"/>
      <c r="AH18" s="37" t="s">
        <v>216</v>
      </c>
      <c r="AI18" s="37" t="s">
        <v>271</v>
      </c>
      <c r="AJ18" s="37"/>
    </row>
    <row r="19" spans="1:36" ht="15" customHeight="1" thickBot="1" x14ac:dyDescent="0.35">
      <c r="A19" s="11" t="s">
        <v>8</v>
      </c>
      <c r="B19" s="12"/>
      <c r="C19" s="45">
        <f t="shared" ref="C19" si="0">SUM(C14:C18)</f>
        <v>100</v>
      </c>
      <c r="D19" s="45">
        <f>SUM(D14:D18)</f>
        <v>88</v>
      </c>
      <c r="E19" s="45">
        <f t="shared" ref="E19:R19" si="1">SUM(E14:E18)</f>
        <v>75</v>
      </c>
      <c r="F19" s="45">
        <f t="shared" si="1"/>
        <v>93</v>
      </c>
      <c r="G19" s="45">
        <f t="shared" si="1"/>
        <v>57</v>
      </c>
      <c r="H19" s="45">
        <f t="shared" si="1"/>
        <v>80</v>
      </c>
      <c r="I19" s="45">
        <f t="shared" si="1"/>
        <v>78</v>
      </c>
      <c r="J19" s="45">
        <f t="shared" si="1"/>
        <v>90</v>
      </c>
      <c r="K19" s="45">
        <f t="shared" si="1"/>
        <v>95</v>
      </c>
      <c r="L19" s="45">
        <f t="shared" si="1"/>
        <v>89</v>
      </c>
      <c r="M19" s="45">
        <f t="shared" si="1"/>
        <v>95</v>
      </c>
      <c r="N19" s="45">
        <f t="shared" si="1"/>
        <v>93</v>
      </c>
      <c r="O19" s="45">
        <f t="shared" si="1"/>
        <v>82</v>
      </c>
      <c r="P19" s="45">
        <f t="shared" si="1"/>
        <v>90</v>
      </c>
      <c r="Q19" s="45">
        <f t="shared" si="1"/>
        <v>95</v>
      </c>
      <c r="R19" s="45">
        <f t="shared" si="1"/>
        <v>75</v>
      </c>
      <c r="S19" s="45">
        <f>SUM(S14:S18)</f>
        <v>95</v>
      </c>
      <c r="T19" s="63">
        <f>SUM(T14:T18)</f>
        <v>85.625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U14:U18" name="Range1_3_1"/>
    <protectedRange sqref="V18" name="Range1_3_2"/>
    <protectedRange sqref="V16:V17" name="Range1_1_2"/>
    <protectedRange sqref="V15" name="Range1_1_1_1"/>
    <protectedRange sqref="V14" name="Range1_5_1"/>
    <protectedRange sqref="W14:W18" name="Range1_7"/>
    <protectedRange sqref="AB14:AB18" name="Range1_8"/>
    <protectedRange sqref="AC14:AC18" name="Range1_9"/>
  </protectedRanges>
  <mergeCells count="3">
    <mergeCell ref="C10:C13"/>
    <mergeCell ref="D10:T10"/>
    <mergeCell ref="U11:AJ12"/>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8FF9-FCCE-4777-BC16-A417197FC7B8}">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99</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7.200000000000003"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27</v>
      </c>
      <c r="F14" s="37">
        <v>32</v>
      </c>
      <c r="G14" s="37">
        <v>33</v>
      </c>
      <c r="H14" s="37">
        <v>25</v>
      </c>
      <c r="I14" s="37">
        <v>23</v>
      </c>
      <c r="J14" s="37">
        <v>25</v>
      </c>
      <c r="K14" s="37">
        <v>35</v>
      </c>
      <c r="L14" s="37">
        <v>29</v>
      </c>
      <c r="M14" s="37">
        <v>34</v>
      </c>
      <c r="N14" s="37">
        <v>20</v>
      </c>
      <c r="O14" s="37">
        <v>20</v>
      </c>
      <c r="P14" s="37">
        <v>20</v>
      </c>
      <c r="Q14" s="37">
        <v>35</v>
      </c>
      <c r="R14" s="37">
        <v>35</v>
      </c>
      <c r="S14" s="37">
        <v>30</v>
      </c>
      <c r="T14" s="46">
        <f>AVERAGE(D14:S14)</f>
        <v>28</v>
      </c>
      <c r="U14" s="64" t="s">
        <v>856</v>
      </c>
      <c r="V14" s="64" t="s">
        <v>1107</v>
      </c>
      <c r="W14" s="67" t="s">
        <v>1110</v>
      </c>
      <c r="X14" s="64" t="s">
        <v>821</v>
      </c>
      <c r="Y14" s="64" t="s">
        <v>823</v>
      </c>
      <c r="Z14" s="64" t="s">
        <v>504</v>
      </c>
      <c r="AA14" s="64" t="s">
        <v>825</v>
      </c>
      <c r="AB14" s="41" t="s">
        <v>1112</v>
      </c>
      <c r="AC14" s="64"/>
      <c r="AD14" s="41"/>
      <c r="AE14" s="64" t="s">
        <v>468</v>
      </c>
      <c r="AF14" s="64" t="s">
        <v>423</v>
      </c>
      <c r="AG14" s="64"/>
      <c r="AH14" s="41" t="s">
        <v>215</v>
      </c>
      <c r="AI14" s="41" t="s">
        <v>286</v>
      </c>
      <c r="AJ14" s="41"/>
    </row>
    <row r="15" spans="1:36" s="31" customFormat="1" ht="307.2" customHeight="1" thickBot="1" x14ac:dyDescent="0.35">
      <c r="A15" s="52" t="s">
        <v>22</v>
      </c>
      <c r="B15" s="53" t="s">
        <v>23</v>
      </c>
      <c r="C15" s="58">
        <v>25</v>
      </c>
      <c r="D15" s="32">
        <v>25</v>
      </c>
      <c r="E15" s="32">
        <v>25</v>
      </c>
      <c r="F15" s="32">
        <v>23</v>
      </c>
      <c r="G15" s="32">
        <v>25</v>
      </c>
      <c r="H15" s="32">
        <v>20</v>
      </c>
      <c r="I15" s="32">
        <v>21</v>
      </c>
      <c r="J15" s="32">
        <v>25</v>
      </c>
      <c r="K15" s="32">
        <v>25</v>
      </c>
      <c r="L15" s="32">
        <v>25</v>
      </c>
      <c r="M15" s="32">
        <v>24</v>
      </c>
      <c r="N15" s="32">
        <v>25</v>
      </c>
      <c r="O15" s="32">
        <v>25</v>
      </c>
      <c r="P15" s="32">
        <v>20</v>
      </c>
      <c r="Q15" s="32">
        <v>25</v>
      </c>
      <c r="R15" s="32">
        <v>25</v>
      </c>
      <c r="S15" s="32">
        <v>24</v>
      </c>
      <c r="T15" s="46">
        <f>AVERAGE(D15:S15)</f>
        <v>23.875</v>
      </c>
      <c r="U15" s="65" t="s">
        <v>857</v>
      </c>
      <c r="V15" s="65" t="s">
        <v>1108</v>
      </c>
      <c r="W15" s="65" t="s">
        <v>1111</v>
      </c>
      <c r="X15" s="65" t="s">
        <v>477</v>
      </c>
      <c r="Y15" s="65" t="s">
        <v>676</v>
      </c>
      <c r="Z15" s="65" t="s">
        <v>806</v>
      </c>
      <c r="AA15" s="65" t="s">
        <v>636</v>
      </c>
      <c r="AB15" s="32" t="s">
        <v>1113</v>
      </c>
      <c r="AC15" s="65" t="s">
        <v>1147</v>
      </c>
      <c r="AD15" s="32"/>
      <c r="AE15" s="65" t="s">
        <v>449</v>
      </c>
      <c r="AF15" s="65" t="s">
        <v>357</v>
      </c>
      <c r="AG15" s="65"/>
      <c r="AH15" s="32" t="s">
        <v>182</v>
      </c>
      <c r="AI15" s="32" t="s">
        <v>256</v>
      </c>
      <c r="AJ15" s="32"/>
    </row>
    <row r="16" spans="1:36" s="31" customFormat="1" ht="134.4" customHeight="1" thickBot="1" x14ac:dyDescent="0.35">
      <c r="A16" s="50" t="s">
        <v>24</v>
      </c>
      <c r="B16" s="54" t="s">
        <v>25</v>
      </c>
      <c r="C16" s="57">
        <v>15</v>
      </c>
      <c r="D16" s="37">
        <v>15</v>
      </c>
      <c r="E16" s="37">
        <v>15</v>
      </c>
      <c r="F16" s="37">
        <v>15</v>
      </c>
      <c r="G16" s="37">
        <v>5</v>
      </c>
      <c r="H16" s="37">
        <v>5</v>
      </c>
      <c r="I16" s="37">
        <v>8</v>
      </c>
      <c r="J16" s="37">
        <v>15</v>
      </c>
      <c r="K16" s="37">
        <v>15</v>
      </c>
      <c r="L16" s="37">
        <v>15</v>
      </c>
      <c r="M16" s="37">
        <v>14</v>
      </c>
      <c r="N16" s="37">
        <v>15</v>
      </c>
      <c r="O16" s="37">
        <v>5</v>
      </c>
      <c r="P16" s="37">
        <v>15</v>
      </c>
      <c r="Q16" s="37">
        <v>15</v>
      </c>
      <c r="R16" s="37">
        <v>15</v>
      </c>
      <c r="S16" s="37">
        <v>13</v>
      </c>
      <c r="T16" s="46">
        <f>AVERAGE(D16:S16)</f>
        <v>12.5</v>
      </c>
      <c r="U16" s="66" t="s">
        <v>858</v>
      </c>
      <c r="V16" s="66" t="s">
        <v>1109</v>
      </c>
      <c r="W16" s="66" t="s">
        <v>1078</v>
      </c>
      <c r="X16" s="66" t="s">
        <v>822</v>
      </c>
      <c r="Y16" s="66" t="s">
        <v>790</v>
      </c>
      <c r="Z16" s="66" t="s">
        <v>562</v>
      </c>
      <c r="AA16" s="66" t="s">
        <v>826</v>
      </c>
      <c r="AB16" s="42" t="s">
        <v>1194</v>
      </c>
      <c r="AC16" s="66" t="s">
        <v>1271</v>
      </c>
      <c r="AD16" s="42"/>
      <c r="AE16" s="66" t="s">
        <v>469</v>
      </c>
      <c r="AF16" s="66" t="s">
        <v>466</v>
      </c>
      <c r="AG16" s="66" t="s">
        <v>411</v>
      </c>
      <c r="AH16" s="42" t="s">
        <v>190</v>
      </c>
      <c r="AI16" s="42" t="s">
        <v>287</v>
      </c>
      <c r="AJ16" s="42"/>
    </row>
    <row r="17" spans="1:36" s="31" customFormat="1" ht="115.8" customHeight="1" thickBot="1" x14ac:dyDescent="0.35">
      <c r="A17" s="52" t="s">
        <v>26</v>
      </c>
      <c r="B17" s="53" t="s">
        <v>27</v>
      </c>
      <c r="C17" s="58">
        <v>15</v>
      </c>
      <c r="D17" s="32">
        <v>15</v>
      </c>
      <c r="E17" s="32">
        <v>15</v>
      </c>
      <c r="F17" s="32">
        <v>15</v>
      </c>
      <c r="G17" s="32">
        <v>5</v>
      </c>
      <c r="H17" s="32">
        <v>10</v>
      </c>
      <c r="I17" s="32">
        <v>8</v>
      </c>
      <c r="J17" s="32">
        <v>15</v>
      </c>
      <c r="K17" s="32">
        <v>15</v>
      </c>
      <c r="L17" s="32">
        <v>15</v>
      </c>
      <c r="M17" s="32">
        <v>15</v>
      </c>
      <c r="N17" s="32">
        <v>10</v>
      </c>
      <c r="O17" s="32">
        <v>15</v>
      </c>
      <c r="P17" s="32">
        <v>15</v>
      </c>
      <c r="Q17" s="32">
        <v>15</v>
      </c>
      <c r="R17" s="32">
        <v>15</v>
      </c>
      <c r="S17" s="32">
        <v>13</v>
      </c>
      <c r="T17" s="46">
        <f>AVERAGE(D17:S17)</f>
        <v>13.1875</v>
      </c>
      <c r="U17" s="65" t="s">
        <v>859</v>
      </c>
      <c r="V17" s="65" t="s">
        <v>218</v>
      </c>
      <c r="W17" s="65" t="s">
        <v>947</v>
      </c>
      <c r="X17" s="65" t="s">
        <v>822</v>
      </c>
      <c r="Y17" s="65" t="s">
        <v>824</v>
      </c>
      <c r="Z17" s="65" t="s">
        <v>666</v>
      </c>
      <c r="AA17" s="65" t="s">
        <v>827</v>
      </c>
      <c r="AB17" s="32" t="s">
        <v>1194</v>
      </c>
      <c r="AC17" s="65" t="s">
        <v>1224</v>
      </c>
      <c r="AD17" s="32"/>
      <c r="AE17" s="65" t="s">
        <v>394</v>
      </c>
      <c r="AF17" s="65" t="s">
        <v>218</v>
      </c>
      <c r="AG17" s="65" t="s">
        <v>412</v>
      </c>
      <c r="AH17" s="32" t="s">
        <v>191</v>
      </c>
      <c r="AI17" s="32" t="s">
        <v>282</v>
      </c>
      <c r="AJ17" s="32"/>
    </row>
    <row r="18" spans="1:36" s="31" customFormat="1" ht="132" customHeight="1" thickBot="1" x14ac:dyDescent="0.35">
      <c r="A18" s="50" t="s">
        <v>28</v>
      </c>
      <c r="B18" s="54" t="s">
        <v>29</v>
      </c>
      <c r="C18" s="36">
        <v>10</v>
      </c>
      <c r="D18" s="37">
        <v>10</v>
      </c>
      <c r="E18" s="37">
        <v>5</v>
      </c>
      <c r="F18" s="37">
        <v>5</v>
      </c>
      <c r="G18" s="37">
        <v>3</v>
      </c>
      <c r="H18" s="37">
        <v>5</v>
      </c>
      <c r="I18" s="37">
        <v>5</v>
      </c>
      <c r="J18" s="37">
        <v>5</v>
      </c>
      <c r="K18" s="37">
        <v>5</v>
      </c>
      <c r="L18" s="37">
        <v>5</v>
      </c>
      <c r="M18" s="37">
        <v>10</v>
      </c>
      <c r="N18" s="37">
        <v>10</v>
      </c>
      <c r="O18" s="37">
        <v>5</v>
      </c>
      <c r="P18" s="37">
        <v>5</v>
      </c>
      <c r="Q18" s="37">
        <v>5</v>
      </c>
      <c r="R18" s="37">
        <v>5</v>
      </c>
      <c r="S18" s="37">
        <v>9</v>
      </c>
      <c r="T18" s="46">
        <f>AVERAGE(D18:S18)</f>
        <v>6.0625</v>
      </c>
      <c r="U18" s="67" t="s">
        <v>860</v>
      </c>
      <c r="V18" s="67" t="s">
        <v>1097</v>
      </c>
      <c r="W18" s="67" t="s">
        <v>1106</v>
      </c>
      <c r="X18" s="67" t="s">
        <v>514</v>
      </c>
      <c r="Y18" s="67" t="s">
        <v>725</v>
      </c>
      <c r="Z18" s="67" t="s">
        <v>738</v>
      </c>
      <c r="AA18" s="67" t="s">
        <v>828</v>
      </c>
      <c r="AB18" s="37" t="s">
        <v>1146</v>
      </c>
      <c r="AC18" s="67" t="s">
        <v>1248</v>
      </c>
      <c r="AD18" s="37"/>
      <c r="AE18" s="67" t="s">
        <v>319</v>
      </c>
      <c r="AF18" s="67" t="s">
        <v>467</v>
      </c>
      <c r="AG18" s="67"/>
      <c r="AH18" s="37" t="s">
        <v>216</v>
      </c>
      <c r="AI18" s="37" t="s">
        <v>271</v>
      </c>
      <c r="AJ18" s="37"/>
    </row>
    <row r="19" spans="1:36" ht="15" customHeight="1" thickBot="1" x14ac:dyDescent="0.35">
      <c r="A19" s="11" t="s">
        <v>8</v>
      </c>
      <c r="B19" s="12"/>
      <c r="C19" s="45">
        <f t="shared" ref="C19" si="0">SUM(C14:C18)</f>
        <v>100</v>
      </c>
      <c r="D19" s="45">
        <f>SUM(D14:D18)</f>
        <v>90</v>
      </c>
      <c r="E19" s="45">
        <f t="shared" ref="E19:R19" si="1">SUM(E14:E18)</f>
        <v>87</v>
      </c>
      <c r="F19" s="45">
        <f t="shared" si="1"/>
        <v>90</v>
      </c>
      <c r="G19" s="45">
        <f t="shared" si="1"/>
        <v>71</v>
      </c>
      <c r="H19" s="45">
        <f t="shared" si="1"/>
        <v>65</v>
      </c>
      <c r="I19" s="45">
        <f t="shared" si="1"/>
        <v>65</v>
      </c>
      <c r="J19" s="45">
        <f t="shared" si="1"/>
        <v>85</v>
      </c>
      <c r="K19" s="45">
        <f t="shared" si="1"/>
        <v>95</v>
      </c>
      <c r="L19" s="45">
        <f t="shared" si="1"/>
        <v>89</v>
      </c>
      <c r="M19" s="45">
        <f t="shared" si="1"/>
        <v>97</v>
      </c>
      <c r="N19" s="45">
        <f t="shared" si="1"/>
        <v>80</v>
      </c>
      <c r="O19" s="45">
        <f t="shared" si="1"/>
        <v>70</v>
      </c>
      <c r="P19" s="45">
        <f t="shared" si="1"/>
        <v>75</v>
      </c>
      <c r="Q19" s="45">
        <f t="shared" si="1"/>
        <v>95</v>
      </c>
      <c r="R19" s="45">
        <f t="shared" si="1"/>
        <v>95</v>
      </c>
      <c r="S19" s="45">
        <f>SUM(S14:S18)</f>
        <v>89</v>
      </c>
      <c r="T19" s="63">
        <f>SUM(T14:T18)</f>
        <v>83.625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AG14:AG18" name="Range1"/>
    <protectedRange sqref="AF14:AF18" name="Range1_2"/>
    <protectedRange sqref="AE14:AE18" name="Range1_3"/>
    <protectedRange sqref="X14:X18" name="Range1_4"/>
    <protectedRange sqref="Y14:Y18" name="Range1_5"/>
    <protectedRange sqref="Z14:Z18" name="Range1_6"/>
    <protectedRange sqref="AA14:AA18" name="Range1_1_1"/>
    <protectedRange sqref="U14:U18" name="Range1_3_1"/>
    <protectedRange sqref="V14:V17" name="Range1_7"/>
    <protectedRange sqref="V18" name="Range1_3_2"/>
    <protectedRange sqref="W14:W18" name="Range1_8"/>
    <protectedRange sqref="AC14:AC18" name="Range1_9"/>
  </protectedRanges>
  <mergeCells count="3">
    <mergeCell ref="C10:C13"/>
    <mergeCell ref="D10:T10"/>
    <mergeCell ref="U11:AJ12"/>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787B-5552-4832-8535-F35740B0325A}">
  <dimension ref="A2:AJ18"/>
  <sheetViews>
    <sheetView showGridLines="0" tabSelected="1" zoomScale="80" zoomScaleNormal="80" workbookViewId="0">
      <selection activeCell="D12" sqref="D12"/>
    </sheetView>
  </sheetViews>
  <sheetFormatPr defaultRowHeight="14.4" x14ac:dyDescent="0.3"/>
  <cols>
    <col min="1" max="1" width="28" customWidth="1"/>
    <col min="2" max="2" width="73.109375" customWidth="1"/>
    <col min="3" max="3" width="22.5546875" customWidth="1"/>
    <col min="4" max="4" width="21.6640625" style="31" customWidth="1"/>
    <col min="5" max="5" width="22.88671875" customWidth="1"/>
    <col min="6" max="6" width="22.109375" customWidth="1"/>
    <col min="7" max="7" width="21.21875" customWidth="1"/>
    <col min="8" max="11" width="21.6640625" customWidth="1"/>
    <col min="12" max="12" width="21.21875" customWidth="1"/>
    <col min="13" max="14" width="21.6640625" customWidth="1"/>
    <col min="15" max="15" width="21.21875" customWidth="1"/>
    <col min="16" max="16" width="21.6640625" customWidth="1"/>
    <col min="17" max="17" width="21.21875" customWidth="1"/>
    <col min="18" max="21" width="21.6640625" customWidth="1"/>
    <col min="22" max="23" width="21.33203125" customWidth="1"/>
    <col min="24" max="36" width="19.88671875" customWidth="1"/>
  </cols>
  <sheetData>
    <row r="2" spans="1:36" ht="15" thickBot="1" x14ac:dyDescent="0.35">
      <c r="C2" s="1" t="s">
        <v>0</v>
      </c>
      <c r="D2" s="60" t="s">
        <v>31</v>
      </c>
      <c r="E2" s="2"/>
    </row>
    <row r="3" spans="1:36" ht="15" thickBot="1" x14ac:dyDescent="0.35">
      <c r="C3" s="1" t="s">
        <v>1</v>
      </c>
      <c r="D3" s="61" t="s">
        <v>32</v>
      </c>
      <c r="E3" s="18"/>
    </row>
    <row r="4" spans="1:36" ht="15" thickBot="1" x14ac:dyDescent="0.35">
      <c r="C4" s="1" t="s">
        <v>14</v>
      </c>
      <c r="D4" s="62" t="s">
        <v>33</v>
      </c>
      <c r="E4" s="2"/>
    </row>
    <row r="5" spans="1:36" ht="15" thickBot="1" x14ac:dyDescent="0.35">
      <c r="C5" s="34" t="s">
        <v>15</v>
      </c>
      <c r="D5" s="35">
        <v>46150</v>
      </c>
      <c r="E5" s="2"/>
    </row>
    <row r="6" spans="1:36" ht="15" thickBot="1" x14ac:dyDescent="0.35">
      <c r="C6" s="1"/>
      <c r="D6" s="3"/>
    </row>
    <row r="7" spans="1:36" ht="27" customHeight="1" x14ac:dyDescent="0.3">
      <c r="A7" s="19" t="s">
        <v>4</v>
      </c>
      <c r="B7" s="6" t="s">
        <v>4</v>
      </c>
      <c r="C7" s="86" t="s">
        <v>16</v>
      </c>
      <c r="D7" s="89" t="s">
        <v>67</v>
      </c>
      <c r="E7" s="89" t="s">
        <v>68</v>
      </c>
      <c r="F7" s="89" t="s">
        <v>69</v>
      </c>
      <c r="G7" s="89" t="s">
        <v>70</v>
      </c>
      <c r="H7" s="89" t="s">
        <v>71</v>
      </c>
      <c r="I7" s="89" t="s">
        <v>72</v>
      </c>
      <c r="J7" s="89" t="s">
        <v>73</v>
      </c>
      <c r="K7" s="89" t="s">
        <v>74</v>
      </c>
      <c r="L7" s="89" t="s">
        <v>75</v>
      </c>
      <c r="M7" s="89" t="s">
        <v>76</v>
      </c>
      <c r="N7" s="89" t="s">
        <v>77</v>
      </c>
      <c r="O7" s="89" t="s">
        <v>78</v>
      </c>
      <c r="P7" s="89" t="s">
        <v>79</v>
      </c>
      <c r="Q7" s="89" t="s">
        <v>80</v>
      </c>
      <c r="R7" s="89" t="s">
        <v>81</v>
      </c>
      <c r="S7" s="89" t="s">
        <v>82</v>
      </c>
      <c r="T7" s="89" t="s">
        <v>83</v>
      </c>
      <c r="U7" s="89" t="s">
        <v>84</v>
      </c>
      <c r="V7" s="89" t="s">
        <v>85</v>
      </c>
      <c r="W7" s="89" t="s">
        <v>86</v>
      </c>
      <c r="X7" s="89" t="s">
        <v>87</v>
      </c>
      <c r="Y7" s="89" t="s">
        <v>88</v>
      </c>
      <c r="Z7" s="89" t="s">
        <v>89</v>
      </c>
      <c r="AA7" s="89" t="s">
        <v>90</v>
      </c>
      <c r="AB7" s="89" t="s">
        <v>91</v>
      </c>
      <c r="AC7" s="89" t="s">
        <v>92</v>
      </c>
      <c r="AD7" s="89" t="s">
        <v>93</v>
      </c>
      <c r="AE7" s="89" t="s">
        <v>94</v>
      </c>
      <c r="AF7" s="89" t="s">
        <v>95</v>
      </c>
      <c r="AG7" s="89" t="s">
        <v>96</v>
      </c>
      <c r="AH7" s="89" t="s">
        <v>97</v>
      </c>
      <c r="AI7" s="89" t="s">
        <v>98</v>
      </c>
      <c r="AJ7" s="89" t="s">
        <v>99</v>
      </c>
    </row>
    <row r="8" spans="1:36" ht="28.2" customHeight="1" x14ac:dyDescent="0.3">
      <c r="A8" s="7"/>
      <c r="B8" s="7" t="s">
        <v>6</v>
      </c>
      <c r="C8" s="87"/>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row>
    <row r="9" spans="1:36" x14ac:dyDescent="0.3">
      <c r="A9" s="9"/>
      <c r="B9" s="9"/>
      <c r="C9" s="87"/>
      <c r="D9" s="29" t="s">
        <v>9</v>
      </c>
      <c r="E9" s="29" t="s">
        <v>9</v>
      </c>
      <c r="F9" s="29" t="s">
        <v>9</v>
      </c>
      <c r="G9" s="29" t="s">
        <v>9</v>
      </c>
      <c r="H9" s="29" t="s">
        <v>9</v>
      </c>
      <c r="I9" s="29" t="s">
        <v>9</v>
      </c>
      <c r="J9" s="29" t="s">
        <v>9</v>
      </c>
      <c r="K9" s="29" t="s">
        <v>9</v>
      </c>
      <c r="L9" s="29" t="s">
        <v>9</v>
      </c>
      <c r="M9" s="29" t="s">
        <v>9</v>
      </c>
      <c r="N9" s="29" t="s">
        <v>9</v>
      </c>
      <c r="O9" s="29" t="s">
        <v>9</v>
      </c>
      <c r="P9" s="29" t="s">
        <v>9</v>
      </c>
      <c r="Q9" s="29" t="s">
        <v>9</v>
      </c>
      <c r="R9" s="29" t="s">
        <v>9</v>
      </c>
      <c r="S9" s="29" t="s">
        <v>9</v>
      </c>
      <c r="T9" s="29" t="s">
        <v>9</v>
      </c>
      <c r="U9" s="29" t="s">
        <v>9</v>
      </c>
      <c r="V9" s="29" t="s">
        <v>9</v>
      </c>
      <c r="W9" s="29" t="s">
        <v>9</v>
      </c>
      <c r="X9" s="29" t="s">
        <v>9</v>
      </c>
      <c r="Y9" s="29" t="s">
        <v>9</v>
      </c>
      <c r="Z9" s="29" t="s">
        <v>9</v>
      </c>
      <c r="AA9" s="29" t="s">
        <v>9</v>
      </c>
      <c r="AB9" s="29" t="s">
        <v>9</v>
      </c>
      <c r="AC9" s="29" t="s">
        <v>9</v>
      </c>
      <c r="AD9" s="29" t="s">
        <v>9</v>
      </c>
      <c r="AE9" s="29" t="s">
        <v>9</v>
      </c>
      <c r="AF9" s="29" t="s">
        <v>9</v>
      </c>
      <c r="AG9" s="29" t="s">
        <v>9</v>
      </c>
      <c r="AH9" s="29" t="s">
        <v>9</v>
      </c>
      <c r="AI9" s="29" t="s">
        <v>9</v>
      </c>
      <c r="AJ9" s="29" t="s">
        <v>9</v>
      </c>
    </row>
    <row r="10" spans="1:36" ht="7.2" customHeight="1" thickBot="1" x14ac:dyDescent="0.35">
      <c r="A10" s="10"/>
      <c r="B10" s="10"/>
      <c r="C10" s="88"/>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row>
    <row r="11" spans="1:36" ht="79.8" customHeight="1" thickBot="1" x14ac:dyDescent="0.35">
      <c r="A11" s="50" t="s">
        <v>20</v>
      </c>
      <c r="B11" s="51" t="s">
        <v>21</v>
      </c>
      <c r="C11" s="37">
        <v>35</v>
      </c>
      <c r="D11" s="38">
        <f>'AcademIQ Solutions'!$T$14</f>
        <v>25.0625</v>
      </c>
      <c r="E11" s="38">
        <f>'Adelphi Staffing'!$T$14</f>
        <v>28.0625</v>
      </c>
      <c r="F11" s="38">
        <f>'American Medical Staffing, Inc'!$T$14</f>
        <v>30.875</v>
      </c>
      <c r="G11" s="38">
        <f>'Applied Behavioral Mental Healt'!$T$14</f>
        <v>26.1875</v>
      </c>
      <c r="H11" s="38">
        <f>'Assessment Intervention Managem'!$T$14</f>
        <v>27.875</v>
      </c>
      <c r="I11" s="38">
        <f>'Bilingual Speech Services LLC'!$T$14</f>
        <v>27.6875</v>
      </c>
      <c r="J11" s="38">
        <f>'Clinical Staffing Resources'!$T$14</f>
        <v>26.3125</v>
      </c>
      <c r="K11" s="38">
        <f>'Columbus Medical Services LLC'!$T$14</f>
        <v>28.5625</v>
      </c>
      <c r="L11" s="38">
        <f>'Customized Staffing Solutions L'!$T$14</f>
        <v>25.5625</v>
      </c>
      <c r="M11" s="38">
        <f>'Delta-T Group Maryland'!$T$14</f>
        <v>28.75</v>
      </c>
      <c r="N11" s="38">
        <f>'ESS Clinical, Inc'!$T$14</f>
        <v>31.4375</v>
      </c>
      <c r="O11" s="38">
        <f>'Gifted Intermediate Holdings II'!$T$14</f>
        <v>31.5625</v>
      </c>
      <c r="P11" s="38">
        <f>'Jason Craig dba Central Texas C'!$T$14</f>
        <v>24.4375</v>
      </c>
      <c r="Q11" s="38">
        <f>'Maxim Healthcare Services, Inc'!$T$14</f>
        <v>28.1875</v>
      </c>
      <c r="R11" s="38">
        <f>'McCarty Innovative Solutions, I'!$T$14</f>
        <v>27.3125</v>
      </c>
      <c r="S11" s="38">
        <f>'National Recruiting Consultants'!$T$14</f>
        <v>30.5625</v>
      </c>
      <c r="T11" s="38">
        <f>'National Vision Services LLC'!$T$14</f>
        <v>25.125</v>
      </c>
      <c r="U11" s="38">
        <f>'Noe Ramos Ph.D. SP'!$T$14</f>
        <v>23.066666666666666</v>
      </c>
      <c r="V11" s="38">
        <f>'Orange Tree Staffing'!$S$14</f>
        <v>31.6</v>
      </c>
      <c r="W11" s="38">
        <f>'Princeton Staffing Solutions, L'!$T$14</f>
        <v>27.9375</v>
      </c>
      <c r="X11" s="38">
        <f>'Provia Education Workforce Solu'!$T$14</f>
        <v>26.3125</v>
      </c>
      <c r="Y11" s="38">
        <f>'RAD Speech, LLC'!$T$14</f>
        <v>26.375</v>
      </c>
      <c r="Z11" s="38">
        <f>'RCM Technologies USA Inc'!$T$14</f>
        <v>31.6875</v>
      </c>
      <c r="AA11" s="38">
        <f>'Specialized Assessment and Cons'!$T$14</f>
        <v>29.9375</v>
      </c>
      <c r="AB11" s="38">
        <f>'Speech Flow Therapy'!$T$14</f>
        <v>26.8125</v>
      </c>
      <c r="AC11" s="38">
        <f>'SPG Therapy &amp; Education, PC'!$T$14</f>
        <v>31.75</v>
      </c>
      <c r="AD11" s="38">
        <f>'Sunburst Workforce Advisors LLC'!$T$14</f>
        <v>29</v>
      </c>
      <c r="AE11" s="38">
        <f>'Tayloed Behavioral Solutions, L'!$T$14</f>
        <v>29.0625</v>
      </c>
      <c r="AF11" s="38">
        <f>'Texas Therapy Specialist LLC'!$T$14</f>
        <v>29.625</v>
      </c>
      <c r="AG11" s="38">
        <f>'The Tact Corporation of NYC'!$T$14</f>
        <v>30.25</v>
      </c>
      <c r="AH11" s="38">
        <f>'Therapy Source, Inc'!$T$14</f>
        <v>28</v>
      </c>
      <c r="AI11" s="38">
        <f>'Thrive Therapies Group'!$T$14</f>
        <v>29.125</v>
      </c>
      <c r="AJ11" s="38">
        <f>'WestWorks Learning Center, LLC '!$T$14</f>
        <v>28</v>
      </c>
    </row>
    <row r="12" spans="1:36" ht="80.400000000000006" customHeight="1" thickBot="1" x14ac:dyDescent="0.35">
      <c r="A12" s="52" t="s">
        <v>22</v>
      </c>
      <c r="B12" s="53" t="s">
        <v>23</v>
      </c>
      <c r="C12" s="32">
        <v>25</v>
      </c>
      <c r="D12" s="49">
        <f>'AcademIQ Solutions'!$T$15</f>
        <v>24.9375</v>
      </c>
      <c r="E12" s="49">
        <f>'Adelphi Staffing'!$T$15</f>
        <v>25</v>
      </c>
      <c r="F12" s="49">
        <f>'American Medical Staffing, Inc'!$T$15</f>
        <v>24.9375</v>
      </c>
      <c r="G12" s="49">
        <f>'Applied Behavioral Mental Healt'!$T$15</f>
        <v>24.625</v>
      </c>
      <c r="H12" s="49">
        <f>'Assessment Intervention Managem'!$T$15</f>
        <v>22.1875</v>
      </c>
      <c r="I12" s="49">
        <f>'Bilingual Speech Services LLC'!$T$15</f>
        <v>23.3125</v>
      </c>
      <c r="J12" s="49">
        <f>'Clinical Staffing Resources'!$T$15</f>
        <v>20.875</v>
      </c>
      <c r="K12" s="49">
        <f>'Columbus Medical Services LLC'!$T$15</f>
        <v>24.1875</v>
      </c>
      <c r="L12" s="49">
        <f>'Customized Staffing Solutions L'!$T$15</f>
        <v>24.4375</v>
      </c>
      <c r="M12" s="49">
        <f>'Delta-T Group Maryland'!$T$15</f>
        <v>23.9375</v>
      </c>
      <c r="N12" s="49">
        <f>'ESS Clinical, Inc'!$T$15</f>
        <v>24.5</v>
      </c>
      <c r="O12" s="49">
        <f>'Gifted Intermediate Holdings II'!$T$15</f>
        <v>24.75</v>
      </c>
      <c r="P12" s="49">
        <f>'Jason Craig dba Central Texas C'!$T$15</f>
        <v>18</v>
      </c>
      <c r="Q12" s="49">
        <f>'Maxim Healthcare Services, Inc'!$T$15</f>
        <v>23.375</v>
      </c>
      <c r="R12" s="49">
        <f>'McCarty Innovative Solutions, I'!$T$15</f>
        <v>23.6875</v>
      </c>
      <c r="S12" s="49">
        <f>'National Recruiting Consultants'!$T$15</f>
        <v>24.5625</v>
      </c>
      <c r="T12" s="49">
        <f>'National Vision Services LLC'!$T$15</f>
        <v>19</v>
      </c>
      <c r="U12" s="49">
        <f>'Noe Ramos Ph.D. SP'!$T$15</f>
        <v>19.733333333333334</v>
      </c>
      <c r="V12" s="49">
        <f>'Orange Tree Staffing'!$S$15</f>
        <v>23.933333333333334</v>
      </c>
      <c r="W12" s="49">
        <f>'Princeton Staffing Solutions, L'!$T$15</f>
        <v>20.6875</v>
      </c>
      <c r="X12" s="49">
        <f>'Provia Education Workforce Solu'!$T$15</f>
        <v>24.375</v>
      </c>
      <c r="Y12" s="49">
        <f>'RAD Speech, LLC'!$T$15</f>
        <v>23.5</v>
      </c>
      <c r="Z12" s="49">
        <f>'RCM Technologies USA Inc'!$T$15</f>
        <v>24.9375</v>
      </c>
      <c r="AA12" s="49">
        <f>'Specialized Assessment and Cons'!$T$15</f>
        <v>24.5</v>
      </c>
      <c r="AB12" s="49">
        <f>'Speech Flow Therapy'!$T$15</f>
        <v>23</v>
      </c>
      <c r="AC12" s="49">
        <f>'SPG Therapy &amp; Education, PC'!$T$15</f>
        <v>24.1875</v>
      </c>
      <c r="AD12" s="49">
        <f>'Sunburst Workforce Advisors LLC'!$T$15</f>
        <v>23.4375</v>
      </c>
      <c r="AE12" s="49">
        <f>'Tayloed Behavioral Solutions, L'!$T$15</f>
        <v>23.0625</v>
      </c>
      <c r="AF12" s="49">
        <f>'Texas Therapy Specialist LLC'!$T$15</f>
        <v>23.4375</v>
      </c>
      <c r="AG12" s="49">
        <f>'The Tact Corporation of NYC'!$T$15</f>
        <v>22.875</v>
      </c>
      <c r="AH12" s="49">
        <f>'Therapy Source, Inc'!$T$15</f>
        <v>21.125</v>
      </c>
      <c r="AI12" s="49">
        <f>'Thrive Therapies Group'!$T$15</f>
        <v>23</v>
      </c>
      <c r="AJ12" s="49">
        <f>'WestWorks Learning Center, LLC '!$T$15</f>
        <v>23.875</v>
      </c>
    </row>
    <row r="13" spans="1:36" ht="156.6" thickBot="1" x14ac:dyDescent="0.35">
      <c r="A13" s="50" t="s">
        <v>24</v>
      </c>
      <c r="B13" s="54" t="s">
        <v>25</v>
      </c>
      <c r="C13" s="37">
        <v>15</v>
      </c>
      <c r="D13" s="39">
        <f>'AcademIQ Solutions'!$T$16</f>
        <v>6.25</v>
      </c>
      <c r="E13" s="39">
        <f>'Adelphi Staffing'!$T$16</f>
        <v>13.5625</v>
      </c>
      <c r="F13" s="39">
        <f>'American Medical Staffing, Inc'!$T$16</f>
        <v>14.9375</v>
      </c>
      <c r="G13" s="39">
        <f>'Applied Behavioral Mental Healt'!$T$16</f>
        <v>11</v>
      </c>
      <c r="H13" s="39">
        <f>'Assessment Intervention Managem'!$T$16</f>
        <v>8.8125</v>
      </c>
      <c r="I13" s="39">
        <f>'Bilingual Speech Services LLC'!$T$16</f>
        <v>13.5</v>
      </c>
      <c r="J13" s="39">
        <f>'Clinical Staffing Resources'!$T$16</f>
        <v>11.25</v>
      </c>
      <c r="K13" s="39">
        <f>'Columbus Medical Services LLC'!$T$16</f>
        <v>10.8125</v>
      </c>
      <c r="L13" s="39">
        <f>'Customized Staffing Solutions L'!$T$16</f>
        <v>7.5</v>
      </c>
      <c r="M13" s="39">
        <f>'Delta-T Group Maryland'!$T$16</f>
        <v>14.9375</v>
      </c>
      <c r="N13" s="39">
        <f>'ESS Clinical, Inc'!$T$16</f>
        <v>14.866666666666667</v>
      </c>
      <c r="O13" s="39">
        <f>'Gifted Intermediate Holdings II'!$T$16</f>
        <v>14.875</v>
      </c>
      <c r="P13" s="39">
        <f>'Jason Craig dba Central Texas C'!$T$16</f>
        <v>11.125</v>
      </c>
      <c r="Q13" s="39">
        <f>'Maxim Healthcare Services, Inc'!$T$16</f>
        <v>11.75</v>
      </c>
      <c r="R13" s="39">
        <f>'McCarty Innovative Solutions, I'!$T$16</f>
        <v>12.5</v>
      </c>
      <c r="S13" s="39">
        <f>'National Recruiting Consultants'!$T$16</f>
        <v>14.6875</v>
      </c>
      <c r="T13" s="39">
        <f>'National Vision Services LLC'!$T$16</f>
        <v>10.9375</v>
      </c>
      <c r="U13" s="39">
        <f>'Noe Ramos Ph.D. SP'!$T$16</f>
        <v>12</v>
      </c>
      <c r="V13" s="39">
        <f>'Orange Tree Staffing'!$S$16</f>
        <v>13.466666666666667</v>
      </c>
      <c r="W13" s="39">
        <f>'Princeton Staffing Solutions, L'!$T$16</f>
        <v>13.125</v>
      </c>
      <c r="X13" s="39">
        <f>'Provia Education Workforce Solu'!$T$16</f>
        <v>13.5</v>
      </c>
      <c r="Y13" s="39">
        <f>'RAD Speech, LLC'!$T$16</f>
        <v>12.5</v>
      </c>
      <c r="Z13" s="39">
        <f>'RCM Technologies USA Inc'!$T$16</f>
        <v>14.625</v>
      </c>
      <c r="AA13" s="39">
        <f>'Specialized Assessment and Cons'!$T$16</f>
        <v>13.1875</v>
      </c>
      <c r="AB13" s="39">
        <f>'Speech Flow Therapy'!$T$16</f>
        <v>9.125</v>
      </c>
      <c r="AC13" s="39">
        <f>'SPG Therapy &amp; Education, PC'!$T$16</f>
        <v>13.375</v>
      </c>
      <c r="AD13" s="39">
        <f>'Sunburst Workforce Advisors LLC'!$T$16</f>
        <v>14.9375</v>
      </c>
      <c r="AE13" s="39">
        <f>'Tayloed Behavioral Solutions, L'!$T$16</f>
        <v>9.75</v>
      </c>
      <c r="AF13" s="39">
        <f>'Texas Therapy Specialist LLC'!$T$16</f>
        <v>12.5</v>
      </c>
      <c r="AG13" s="39">
        <f>'The Tact Corporation of NYC'!$T$16</f>
        <v>14.75</v>
      </c>
      <c r="AH13" s="39">
        <f>'Therapy Source, Inc'!$T$16</f>
        <v>14.8125</v>
      </c>
      <c r="AI13" s="39">
        <f>'Thrive Therapies Group'!$T$16</f>
        <v>12.875</v>
      </c>
      <c r="AJ13" s="39">
        <f>'WestWorks Learning Center, LLC '!$T$16</f>
        <v>12.5</v>
      </c>
    </row>
    <row r="14" spans="1:36" ht="61.8" customHeight="1" thickBot="1" x14ac:dyDescent="0.35">
      <c r="A14" s="52" t="s">
        <v>26</v>
      </c>
      <c r="B14" s="53" t="s">
        <v>27</v>
      </c>
      <c r="C14" s="32">
        <v>15</v>
      </c>
      <c r="D14" s="49">
        <f>'AcademIQ Solutions'!$T$17</f>
        <v>9.625</v>
      </c>
      <c r="E14" s="49">
        <f>'Adelphi Staffing'!$T$17</f>
        <v>0.875</v>
      </c>
      <c r="F14" s="49">
        <f>'American Medical Staffing, Inc'!$T$17</f>
        <v>14.9375</v>
      </c>
      <c r="G14" s="49">
        <f>'Applied Behavioral Mental Healt'!$T$17</f>
        <v>14.75</v>
      </c>
      <c r="H14" s="49">
        <f>'Assessment Intervention Managem'!$T$17</f>
        <v>14</v>
      </c>
      <c r="I14" s="49">
        <f>'Bilingual Speech Services LLC'!$T$17</f>
        <v>14.9375</v>
      </c>
      <c r="J14" s="49">
        <f>'Clinical Staffing Resources'!$T$17</f>
        <v>14.625</v>
      </c>
      <c r="K14" s="49">
        <f>'Columbus Medical Services LLC'!$T$17</f>
        <v>12.125</v>
      </c>
      <c r="L14" s="49">
        <f>'Customized Staffing Solutions L'!$T$17</f>
        <v>13.375</v>
      </c>
      <c r="M14" s="49">
        <f>'Delta-T Group Maryland'!$T$17</f>
        <v>14.9375</v>
      </c>
      <c r="N14" s="49">
        <f>'ESS Clinical, Inc'!$T$17</f>
        <v>14.9375</v>
      </c>
      <c r="O14" s="49">
        <f>'Gifted Intermediate Holdings II'!$T$17</f>
        <v>14.875</v>
      </c>
      <c r="P14" s="49">
        <f>'Jason Craig dba Central Texas C'!$T$17</f>
        <v>10.1875</v>
      </c>
      <c r="Q14" s="49">
        <f>'Maxim Healthcare Services, Inc'!$T$17</f>
        <v>14.1875</v>
      </c>
      <c r="R14" s="49">
        <f>'McCarty Innovative Solutions, I'!$T$17</f>
        <v>14.125</v>
      </c>
      <c r="S14" s="49">
        <f>'National Recruiting Consultants'!$T$17</f>
        <v>14.9375</v>
      </c>
      <c r="T14" s="49">
        <f>'National Vision Services LLC'!$T$17</f>
        <v>12.5625</v>
      </c>
      <c r="U14" s="49">
        <f>'Noe Ramos Ph.D. SP'!$T$17</f>
        <v>14.533333333333333</v>
      </c>
      <c r="V14" s="49">
        <f>'Orange Tree Staffing'!$S$17</f>
        <v>14.733333333333333</v>
      </c>
      <c r="W14" s="49">
        <f>'Princeton Staffing Solutions, L'!$T$17</f>
        <v>14.875</v>
      </c>
      <c r="X14" s="49">
        <f>'Provia Education Workforce Solu'!$T$17</f>
        <v>14.875</v>
      </c>
      <c r="Y14" s="49">
        <f>'RAD Speech, LLC'!$T$17</f>
        <v>14.9375</v>
      </c>
      <c r="Z14" s="49">
        <f>'RCM Technologies USA Inc'!$T$17</f>
        <v>14.875</v>
      </c>
      <c r="AA14" s="49">
        <f>'Specialized Assessment and Cons'!$T$17</f>
        <v>14.9375</v>
      </c>
      <c r="AB14" s="49">
        <f>'Speech Flow Therapy'!$T$17</f>
        <v>14.9375</v>
      </c>
      <c r="AC14" s="49">
        <f>'SPG Therapy &amp; Education, PC'!$T$17</f>
        <v>14.875</v>
      </c>
      <c r="AD14" s="49">
        <f>'Sunburst Workforce Advisors LLC'!$T$17</f>
        <v>13.9375</v>
      </c>
      <c r="AE14" s="49">
        <f>'Tayloed Behavioral Solutions, L'!$T$17</f>
        <v>14.9375</v>
      </c>
      <c r="AF14" s="49">
        <f>'Texas Therapy Specialist LLC'!$T$17</f>
        <v>14.5</v>
      </c>
      <c r="AG14" s="49">
        <f>'The Tact Corporation of NYC'!$T$17</f>
        <v>14.8125</v>
      </c>
      <c r="AH14" s="49">
        <f>'Therapy Source, Inc'!$T$17</f>
        <v>14.8125</v>
      </c>
      <c r="AI14" s="49">
        <f>'Thrive Therapies Group'!$T$17</f>
        <v>13.9375</v>
      </c>
      <c r="AJ14" s="49">
        <f>'WestWorks Learning Center, LLC '!$T$17</f>
        <v>13.1875</v>
      </c>
    </row>
    <row r="15" spans="1:36" ht="141" thickBot="1" x14ac:dyDescent="0.35">
      <c r="A15" s="50" t="s">
        <v>28</v>
      </c>
      <c r="B15" s="54" t="s">
        <v>29</v>
      </c>
      <c r="C15" s="44">
        <v>10</v>
      </c>
      <c r="D15" s="40">
        <f>'AcademIQ Solutions'!$T$18</f>
        <v>7.125</v>
      </c>
      <c r="E15" s="40">
        <f>'Adelphi Staffing'!$T$18</f>
        <v>6.1875</v>
      </c>
      <c r="F15" s="40">
        <f>'American Medical Staffing, Inc'!$T$18</f>
        <v>7</v>
      </c>
      <c r="G15" s="40">
        <f>'Applied Behavioral Mental Healt'!$T$18</f>
        <v>4.3125</v>
      </c>
      <c r="H15" s="40">
        <f>'Assessment Intervention Managem'!$T$18</f>
        <v>7.375</v>
      </c>
      <c r="I15" s="40">
        <f>'Bilingual Speech Services LLC'!$T$18</f>
        <v>4.1875</v>
      </c>
      <c r="J15" s="40">
        <f>'Clinical Staffing Resources'!$T$18</f>
        <v>4.125</v>
      </c>
      <c r="K15" s="40">
        <f>'Columbus Medical Services LLC'!$T$18</f>
        <v>6.25</v>
      </c>
      <c r="L15" s="40">
        <f>'Customized Staffing Solutions L'!$T$18</f>
        <v>2.875</v>
      </c>
      <c r="M15" s="40">
        <f>'Delta-T Group Maryland'!$T$18</f>
        <v>7.3125</v>
      </c>
      <c r="N15" s="40">
        <f>'ESS Clinical, Inc'!$T$18</f>
        <v>4.625</v>
      </c>
      <c r="O15" s="40">
        <f>'Gifted Intermediate Holdings II'!$T$18</f>
        <v>5.75</v>
      </c>
      <c r="P15" s="40">
        <f>'Jason Craig dba Central Texas C'!$T$18</f>
        <v>2.875</v>
      </c>
      <c r="Q15" s="40">
        <f>'Maxim Healthcare Services, Inc'!$T$18</f>
        <v>6.75</v>
      </c>
      <c r="R15" s="40">
        <f>'McCarty Innovative Solutions, I'!$T$18</f>
        <v>4.875</v>
      </c>
      <c r="S15" s="40">
        <f>'National Recruiting Consultants'!$T$18</f>
        <v>6.8125</v>
      </c>
      <c r="T15" s="40">
        <f>'National Vision Services LLC'!$T$18</f>
        <v>4.5625</v>
      </c>
      <c r="U15" s="40">
        <f>'Noe Ramos Ph.D. SP'!$T$18</f>
        <v>6.7333333333333334</v>
      </c>
      <c r="V15" s="40">
        <f>'Orange Tree Staffing'!$S$18</f>
        <v>9.8000000000000007</v>
      </c>
      <c r="W15" s="40">
        <f>'Princeton Staffing Solutions, L'!$T$18</f>
        <v>3.5</v>
      </c>
      <c r="X15" s="40">
        <f>'Provia Education Workforce Solu'!$T$18</f>
        <v>4</v>
      </c>
      <c r="Y15" s="40">
        <f>'RAD Speech, LLC'!$T$18</f>
        <v>5.9375</v>
      </c>
      <c r="Z15" s="40">
        <f>'RCM Technologies USA Inc'!$T$18</f>
        <v>6.6875</v>
      </c>
      <c r="AA15" s="40">
        <f>'Specialized Assessment and Cons'!$T$18</f>
        <v>7.125</v>
      </c>
      <c r="AB15" s="40">
        <f>'Speech Flow Therapy'!$T$18</f>
        <v>2.6875</v>
      </c>
      <c r="AC15" s="40">
        <f>'SPG Therapy &amp; Education, PC'!$T$18</f>
        <v>6.6875</v>
      </c>
      <c r="AD15" s="40">
        <f>'Sunburst Workforce Advisors LLC'!$T$18</f>
        <v>4.75</v>
      </c>
      <c r="AE15" s="40">
        <f>'Tayloed Behavioral Solutions, L'!$T$18</f>
        <v>3.25</v>
      </c>
      <c r="AF15" s="40">
        <f>'Texas Therapy Specialist LLC'!$T$18</f>
        <v>6.25</v>
      </c>
      <c r="AG15" s="40">
        <f>'The Tact Corporation of NYC'!$T$18</f>
        <v>5.5</v>
      </c>
      <c r="AH15" s="40">
        <f>'Therapy Source, Inc'!$T$18</f>
        <v>6.625</v>
      </c>
      <c r="AI15" s="40">
        <f>'Thrive Therapies Group'!$T$18</f>
        <v>6.6875</v>
      </c>
      <c r="AJ15" s="40">
        <f>'WestWorks Learning Center, LLC '!$T$18</f>
        <v>6.0625</v>
      </c>
    </row>
    <row r="16" spans="1:36" ht="15" thickBot="1" x14ac:dyDescent="0.35">
      <c r="A16" s="20"/>
      <c r="B16" s="20"/>
      <c r="C16" s="47">
        <f>SUM(C11:C15)</f>
        <v>100</v>
      </c>
      <c r="D16" s="30"/>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row>
    <row r="17" spans="1:36" ht="25.2" thickBot="1" x14ac:dyDescent="0.4">
      <c r="A17" s="91" t="s">
        <v>10</v>
      </c>
      <c r="B17" s="92"/>
      <c r="C17" s="93"/>
      <c r="D17" s="27">
        <f>SUM(D11:D15)</f>
        <v>73</v>
      </c>
      <c r="E17" s="27">
        <f>SUM(E11:E15)</f>
        <v>73.6875</v>
      </c>
      <c r="F17" s="27">
        <f>SUM(F11:F15)</f>
        <v>92.6875</v>
      </c>
      <c r="G17" s="27">
        <f t="shared" ref="G17:H17" si="0">SUM(G11:G15)</f>
        <v>80.875</v>
      </c>
      <c r="H17" s="27">
        <f t="shared" si="0"/>
        <v>80.25</v>
      </c>
      <c r="I17" s="27">
        <f t="shared" ref="I17:P17" si="1">SUM(I11:I15)</f>
        <v>83.625</v>
      </c>
      <c r="J17" s="27">
        <f t="shared" si="1"/>
        <v>77.1875</v>
      </c>
      <c r="K17" s="27">
        <f t="shared" ref="K17" si="2">SUM(K11:K15)</f>
        <v>81.9375</v>
      </c>
      <c r="L17" s="27">
        <f t="shared" si="1"/>
        <v>73.75</v>
      </c>
      <c r="M17" s="27">
        <f t="shared" si="1"/>
        <v>89.875</v>
      </c>
      <c r="N17" s="27">
        <f t="shared" ref="N17" si="3">SUM(N11:N15)</f>
        <v>90.366666666666674</v>
      </c>
      <c r="O17" s="27">
        <f t="shared" si="1"/>
        <v>91.8125</v>
      </c>
      <c r="P17" s="27">
        <f t="shared" si="1"/>
        <v>66.625</v>
      </c>
      <c r="Q17" s="27">
        <f t="shared" ref="Q17:R17" si="4">SUM(Q11:Q15)</f>
        <v>84.25</v>
      </c>
      <c r="R17" s="27">
        <f t="shared" si="4"/>
        <v>82.5</v>
      </c>
      <c r="S17" s="27">
        <f t="shared" ref="S17" si="5">SUM(S11:S15)</f>
        <v>91.5625</v>
      </c>
      <c r="T17" s="27">
        <f t="shared" ref="T17" si="6">SUM(T11:T15)</f>
        <v>72.1875</v>
      </c>
      <c r="U17" s="27">
        <f>SUM(U11:U15)</f>
        <v>76.066666666666663</v>
      </c>
      <c r="V17" s="27">
        <f>SUM(V11:V15)</f>
        <v>93.533333333333331</v>
      </c>
      <c r="W17" s="27">
        <f>SUM(W11:W15)</f>
        <v>80.125</v>
      </c>
      <c r="X17" s="27">
        <f t="shared" ref="X17:AJ17" si="7">SUM(X11:X15)</f>
        <v>83.0625</v>
      </c>
      <c r="Y17" s="27">
        <f t="shared" si="7"/>
        <v>83.25</v>
      </c>
      <c r="Z17" s="27">
        <f t="shared" si="7"/>
        <v>92.8125</v>
      </c>
      <c r="AA17" s="27">
        <f t="shared" si="7"/>
        <v>89.6875</v>
      </c>
      <c r="AB17" s="27">
        <f t="shared" si="7"/>
        <v>76.5625</v>
      </c>
      <c r="AC17" s="27">
        <f t="shared" si="7"/>
        <v>90.875</v>
      </c>
      <c r="AD17" s="27">
        <f t="shared" si="7"/>
        <v>86.0625</v>
      </c>
      <c r="AE17" s="27">
        <f t="shared" si="7"/>
        <v>80.0625</v>
      </c>
      <c r="AF17" s="27">
        <f t="shared" si="7"/>
        <v>86.3125</v>
      </c>
      <c r="AG17" s="27">
        <f t="shared" si="7"/>
        <v>88.1875</v>
      </c>
      <c r="AH17" s="27">
        <f t="shared" si="7"/>
        <v>85.375</v>
      </c>
      <c r="AI17" s="27">
        <f t="shared" si="7"/>
        <v>85.625</v>
      </c>
      <c r="AJ17" s="27">
        <f t="shared" si="7"/>
        <v>83.625</v>
      </c>
    </row>
    <row r="18" spans="1:36" ht="15" thickTop="1" x14ac:dyDescent="0.3"/>
  </sheetData>
  <protectedRanges>
    <protectedRange sqref="D4" name="Range1_2_1"/>
  </protectedRanges>
  <mergeCells count="35">
    <mergeCell ref="V7:V8"/>
    <mergeCell ref="W7:W8"/>
    <mergeCell ref="Q7:Q8"/>
    <mergeCell ref="R7:R8"/>
    <mergeCell ref="S7:S8"/>
    <mergeCell ref="T7:T8"/>
    <mergeCell ref="U7:U8"/>
    <mergeCell ref="L7:L8"/>
    <mergeCell ref="M7:M8"/>
    <mergeCell ref="N7:N8"/>
    <mergeCell ref="O7:O8"/>
    <mergeCell ref="P7:P8"/>
    <mergeCell ref="G7:G8"/>
    <mergeCell ref="H7:H8"/>
    <mergeCell ref="I7:I8"/>
    <mergeCell ref="J7:J8"/>
    <mergeCell ref="K7:K8"/>
    <mergeCell ref="A17:C17"/>
    <mergeCell ref="C7:C10"/>
    <mergeCell ref="D7:D8"/>
    <mergeCell ref="E7:E8"/>
    <mergeCell ref="F7:F8"/>
    <mergeCell ref="X7:X8"/>
    <mergeCell ref="Y7:Y8"/>
    <mergeCell ref="Z7:Z8"/>
    <mergeCell ref="AA7:AA8"/>
    <mergeCell ref="AB7:AB8"/>
    <mergeCell ref="AH7:AH8"/>
    <mergeCell ref="AI7:AI8"/>
    <mergeCell ref="AJ7:AJ8"/>
    <mergeCell ref="AC7:AC8"/>
    <mergeCell ref="AD7:AD8"/>
    <mergeCell ref="AE7:AE8"/>
    <mergeCell ref="AF7:AF8"/>
    <mergeCell ref="AG7:AG8"/>
  </mergeCells>
  <phoneticPr fontId="27"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E89C-F070-4F5B-A59F-C2977BB81748}">
  <dimension ref="A1:E42"/>
  <sheetViews>
    <sheetView topLeftCell="A12" zoomScale="85" zoomScaleNormal="85" workbookViewId="0">
      <selection activeCell="E16" sqref="E16"/>
    </sheetView>
  </sheetViews>
  <sheetFormatPr defaultRowHeight="14.4" x14ac:dyDescent="0.3"/>
  <cols>
    <col min="1" max="1" width="84.109375" bestFit="1" customWidth="1"/>
    <col min="2" max="2" width="16.5546875" customWidth="1"/>
    <col min="3" max="3" width="28" customWidth="1"/>
    <col min="4" max="4" width="22.6640625" customWidth="1"/>
    <col min="5" max="5" width="26.21875" customWidth="1"/>
  </cols>
  <sheetData>
    <row r="1" spans="1:5" x14ac:dyDescent="0.3">
      <c r="A1" s="21"/>
      <c r="B1" s="22"/>
    </row>
    <row r="2" spans="1:5" ht="15" thickBot="1" x14ac:dyDescent="0.35">
      <c r="A2" s="21"/>
      <c r="B2" s="22"/>
      <c r="C2" s="1" t="s">
        <v>0</v>
      </c>
      <c r="D2" s="60" t="s">
        <v>31</v>
      </c>
      <c r="E2" s="2"/>
    </row>
    <row r="3" spans="1:5" ht="15" thickBot="1" x14ac:dyDescent="0.35">
      <c r="A3" s="21"/>
      <c r="B3" s="22"/>
      <c r="C3" s="1" t="s">
        <v>1</v>
      </c>
      <c r="D3" s="61" t="s">
        <v>32</v>
      </c>
      <c r="E3" s="18"/>
    </row>
    <row r="4" spans="1:5" ht="15" thickBot="1" x14ac:dyDescent="0.35">
      <c r="A4" s="21"/>
      <c r="B4" s="22"/>
      <c r="C4" s="1" t="s">
        <v>14</v>
      </c>
      <c r="D4" s="62" t="s">
        <v>33</v>
      </c>
      <c r="E4" s="2"/>
    </row>
    <row r="5" spans="1:5" ht="15" thickBot="1" x14ac:dyDescent="0.35">
      <c r="A5" s="21"/>
      <c r="B5" s="22"/>
      <c r="C5" s="34" t="s">
        <v>15</v>
      </c>
      <c r="D5" s="35">
        <v>46150</v>
      </c>
      <c r="E5" s="2"/>
    </row>
    <row r="6" spans="1:5" x14ac:dyDescent="0.3">
      <c r="A6" s="21"/>
      <c r="B6" s="22"/>
    </row>
    <row r="7" spans="1:5" ht="15" thickBot="1" x14ac:dyDescent="0.35">
      <c r="A7" s="21"/>
      <c r="B7" s="22"/>
    </row>
    <row r="8" spans="1:5" ht="27.6" customHeight="1" thickBot="1" x14ac:dyDescent="0.35">
      <c r="A8" s="76" t="s">
        <v>66</v>
      </c>
      <c r="B8" s="77"/>
      <c r="C8" s="78"/>
    </row>
    <row r="9" spans="1:5" ht="34.200000000000003" customHeight="1" thickBot="1" x14ac:dyDescent="0.35">
      <c r="A9" s="24" t="s">
        <v>11</v>
      </c>
      <c r="B9" s="26" t="s">
        <v>12</v>
      </c>
      <c r="C9" s="25" t="s">
        <v>19</v>
      </c>
    </row>
    <row r="10" spans="1:5" ht="21" thickBot="1" x14ac:dyDescent="0.35">
      <c r="A10" s="23" t="str">
        <f>'Summary of Tabulation'!D$7</f>
        <v>AcademIQ Solutions</v>
      </c>
      <c r="B10" s="23">
        <f>'Summary of Tabulation'!D$17</f>
        <v>73</v>
      </c>
      <c r="C10" s="74" t="str">
        <f>IF(B10&gt;=70, "Pass", "Fail")</f>
        <v>Pass</v>
      </c>
    </row>
    <row r="11" spans="1:5" ht="21" thickBot="1" x14ac:dyDescent="0.35">
      <c r="A11" s="23" t="str">
        <f>'Summary of Tabulation'!E$7</f>
        <v>Adelphi Staffing</v>
      </c>
      <c r="B11" s="23">
        <f>'Summary of Tabulation'!E$17</f>
        <v>73.6875</v>
      </c>
      <c r="C11" s="74" t="str">
        <f t="shared" ref="C11:C42" si="0">IF(B11&gt;=70, "Pass", "Fail")</f>
        <v>Pass</v>
      </c>
    </row>
    <row r="12" spans="1:5" ht="21" thickBot="1" x14ac:dyDescent="0.35">
      <c r="A12" s="23" t="str">
        <f>'Summary of Tabulation'!F$7</f>
        <v>American Medical Staffing, Inc</v>
      </c>
      <c r="B12" s="23">
        <f>'Summary of Tabulation'!F$17</f>
        <v>92.6875</v>
      </c>
      <c r="C12" s="74" t="str">
        <f t="shared" si="0"/>
        <v>Pass</v>
      </c>
    </row>
    <row r="13" spans="1:5" ht="21" thickBot="1" x14ac:dyDescent="0.35">
      <c r="A13" s="23" t="str">
        <f>'Summary of Tabulation'!G$7</f>
        <v>Applied Behavioral Mental Health Counseling PC</v>
      </c>
      <c r="B13" s="23">
        <f>'Summary of Tabulation'!G$17</f>
        <v>80.875</v>
      </c>
      <c r="C13" s="74" t="str">
        <f t="shared" si="0"/>
        <v>Pass</v>
      </c>
    </row>
    <row r="14" spans="1:5" ht="21" thickBot="1" x14ac:dyDescent="0.35">
      <c r="A14" s="23" t="str">
        <f>'Summary of Tabulation'!H$7</f>
        <v>Assessment Intervention Management LLC</v>
      </c>
      <c r="B14" s="23">
        <f>'Summary of Tabulation'!H$17</f>
        <v>80.25</v>
      </c>
      <c r="C14" s="74" t="str">
        <f t="shared" si="0"/>
        <v>Pass</v>
      </c>
    </row>
    <row r="15" spans="1:5" ht="21" thickBot="1" x14ac:dyDescent="0.35">
      <c r="A15" s="23" t="str">
        <f>'Summary of Tabulation'!I$7</f>
        <v>Bilingual Speech Services LLC</v>
      </c>
      <c r="B15" s="23">
        <f>'Summary of Tabulation'!I$17</f>
        <v>83.625</v>
      </c>
      <c r="C15" s="74" t="str">
        <f t="shared" si="0"/>
        <v>Pass</v>
      </c>
    </row>
    <row r="16" spans="1:5" ht="21" thickBot="1" x14ac:dyDescent="0.35">
      <c r="A16" s="23" t="str">
        <f>'Summary of Tabulation'!J$7</f>
        <v>Clinical Staffing Resources</v>
      </c>
      <c r="B16" s="23">
        <f>'Summary of Tabulation'!J$17</f>
        <v>77.1875</v>
      </c>
      <c r="C16" s="74" t="str">
        <f t="shared" si="0"/>
        <v>Pass</v>
      </c>
    </row>
    <row r="17" spans="1:3" ht="21" thickBot="1" x14ac:dyDescent="0.35">
      <c r="A17" s="23" t="str">
        <f>'Summary of Tabulation'!K$7</f>
        <v>Columbus Medical Services LLC</v>
      </c>
      <c r="B17" s="23">
        <f>'Summary of Tabulation'!K$17</f>
        <v>81.9375</v>
      </c>
      <c r="C17" s="74" t="str">
        <f t="shared" si="0"/>
        <v>Pass</v>
      </c>
    </row>
    <row r="18" spans="1:3" ht="21" thickBot="1" x14ac:dyDescent="0.35">
      <c r="A18" s="23" t="str">
        <f>'Summary of Tabulation'!L$7</f>
        <v>Customized Staffing Solutions LLC</v>
      </c>
      <c r="B18" s="23">
        <f>'Summary of Tabulation'!L$17</f>
        <v>73.75</v>
      </c>
      <c r="C18" s="74" t="str">
        <f t="shared" si="0"/>
        <v>Pass</v>
      </c>
    </row>
    <row r="19" spans="1:3" ht="21" thickBot="1" x14ac:dyDescent="0.35">
      <c r="A19" s="23" t="str">
        <f>'Summary of Tabulation'!M$7</f>
        <v>Delta-T Group Maryland</v>
      </c>
      <c r="B19" s="23">
        <f>'Summary of Tabulation'!M$17</f>
        <v>89.875</v>
      </c>
      <c r="C19" s="74" t="str">
        <f t="shared" si="0"/>
        <v>Pass</v>
      </c>
    </row>
    <row r="20" spans="1:3" ht="21" thickBot="1" x14ac:dyDescent="0.35">
      <c r="A20" s="23" t="str">
        <f>'Summary of Tabulation'!N$7</f>
        <v>ESS Clinical, Inc</v>
      </c>
      <c r="B20" s="23">
        <f>'Summary of Tabulation'!N$17</f>
        <v>90.366666666666674</v>
      </c>
      <c r="C20" s="74" t="str">
        <f t="shared" si="0"/>
        <v>Pass</v>
      </c>
    </row>
    <row r="21" spans="1:3" ht="21" thickBot="1" x14ac:dyDescent="0.35">
      <c r="A21" s="23" t="str">
        <f>'Summary of Tabulation'!O$7</f>
        <v>Gifted Intermediate Holdings II, Inc</v>
      </c>
      <c r="B21" s="23">
        <f>'Summary of Tabulation'!O$17</f>
        <v>91.8125</v>
      </c>
      <c r="C21" s="74" t="str">
        <f t="shared" si="0"/>
        <v>Pass</v>
      </c>
    </row>
    <row r="22" spans="1:3" ht="21" thickBot="1" x14ac:dyDescent="0.35">
      <c r="A22" s="23" t="str">
        <f>'Summary of Tabulation'!P$7</f>
        <v>Jason Craig dba Central Texas Counseling and Assessment</v>
      </c>
      <c r="B22" s="23">
        <f>'Summary of Tabulation'!P$17</f>
        <v>66.625</v>
      </c>
      <c r="C22" s="75" t="str">
        <f t="shared" si="0"/>
        <v>Fail</v>
      </c>
    </row>
    <row r="23" spans="1:3" ht="21" thickBot="1" x14ac:dyDescent="0.35">
      <c r="A23" s="23" t="str">
        <f>'Summary of Tabulation'!Q$7</f>
        <v>Maxim Healthcare Services, Inc</v>
      </c>
      <c r="B23" s="23">
        <f>'Summary of Tabulation'!Q$17</f>
        <v>84.25</v>
      </c>
      <c r="C23" s="74" t="str">
        <f t="shared" si="0"/>
        <v>Pass</v>
      </c>
    </row>
    <row r="24" spans="1:3" ht="21" thickBot="1" x14ac:dyDescent="0.35">
      <c r="A24" s="23" t="str">
        <f>'Summary of Tabulation'!R$7</f>
        <v>McCarty Innovative Solutions, Inc</v>
      </c>
      <c r="B24" s="23">
        <f>'Summary of Tabulation'!R$17</f>
        <v>82.5</v>
      </c>
      <c r="C24" s="74" t="str">
        <f t="shared" si="0"/>
        <v>Pass</v>
      </c>
    </row>
    <row r="25" spans="1:3" ht="21" thickBot="1" x14ac:dyDescent="0.35">
      <c r="A25" s="23" t="str">
        <f>'Summary of Tabulation'!S$7</f>
        <v>National Recruiting Consultants</v>
      </c>
      <c r="B25" s="23">
        <f>'Summary of Tabulation'!S$17</f>
        <v>91.5625</v>
      </c>
      <c r="C25" s="74" t="str">
        <f t="shared" si="0"/>
        <v>Pass</v>
      </c>
    </row>
    <row r="26" spans="1:3" ht="21" thickBot="1" x14ac:dyDescent="0.35">
      <c r="A26" s="23" t="str">
        <f>'Summary of Tabulation'!T$7</f>
        <v>National Vision Services LLC</v>
      </c>
      <c r="B26" s="23">
        <f>'Summary of Tabulation'!T$17</f>
        <v>72.1875</v>
      </c>
      <c r="C26" s="74" t="str">
        <f t="shared" si="0"/>
        <v>Pass</v>
      </c>
    </row>
    <row r="27" spans="1:3" ht="21" thickBot="1" x14ac:dyDescent="0.35">
      <c r="A27" s="23" t="str">
        <f>'Summary of Tabulation'!U$7</f>
        <v>Noe Ramos Ph.D. SP</v>
      </c>
      <c r="B27" s="23">
        <f>'Summary of Tabulation'!U$17</f>
        <v>76.066666666666663</v>
      </c>
      <c r="C27" s="74" t="str">
        <f t="shared" si="0"/>
        <v>Pass</v>
      </c>
    </row>
    <row r="28" spans="1:3" ht="21" thickBot="1" x14ac:dyDescent="0.35">
      <c r="A28" s="23" t="str">
        <f>'Summary of Tabulation'!V$7</f>
        <v>Orange Tree Staffing</v>
      </c>
      <c r="B28" s="23">
        <f>'Summary of Tabulation'!V$17</f>
        <v>93.533333333333331</v>
      </c>
      <c r="C28" s="74" t="str">
        <f t="shared" si="0"/>
        <v>Pass</v>
      </c>
    </row>
    <row r="29" spans="1:3" ht="21" thickBot="1" x14ac:dyDescent="0.35">
      <c r="A29" s="23" t="str">
        <f>'Summary of Tabulation'!W$7</f>
        <v>Princeton Staffing Solutions, LLC</v>
      </c>
      <c r="B29" s="23">
        <f>'Summary of Tabulation'!W$17</f>
        <v>80.125</v>
      </c>
      <c r="C29" s="74" t="str">
        <f t="shared" si="0"/>
        <v>Pass</v>
      </c>
    </row>
    <row r="30" spans="1:3" ht="21" thickBot="1" x14ac:dyDescent="0.35">
      <c r="A30" s="23" t="str">
        <f>'Summary of Tabulation'!X$7</f>
        <v>Provia Education Workforce Solutions, LLC</v>
      </c>
      <c r="B30" s="23">
        <f>'Summary of Tabulation'!X$17</f>
        <v>83.0625</v>
      </c>
      <c r="C30" s="74" t="str">
        <f t="shared" si="0"/>
        <v>Pass</v>
      </c>
    </row>
    <row r="31" spans="1:3" ht="21" thickBot="1" x14ac:dyDescent="0.35">
      <c r="A31" s="23" t="str">
        <f>'Summary of Tabulation'!Y$7</f>
        <v>RAD Speech, LLC</v>
      </c>
      <c r="B31" s="23">
        <f>'Summary of Tabulation'!Y$17</f>
        <v>83.25</v>
      </c>
      <c r="C31" s="74" t="str">
        <f t="shared" si="0"/>
        <v>Pass</v>
      </c>
    </row>
    <row r="32" spans="1:3" ht="21" thickBot="1" x14ac:dyDescent="0.35">
      <c r="A32" s="23" t="str">
        <f>'Summary of Tabulation'!Z$7</f>
        <v>RCM Technologies USA Inc</v>
      </c>
      <c r="B32" s="23">
        <f>'Summary of Tabulation'!Z$17</f>
        <v>92.8125</v>
      </c>
      <c r="C32" s="74" t="str">
        <f t="shared" si="0"/>
        <v>Pass</v>
      </c>
    </row>
    <row r="33" spans="1:3" ht="21" thickBot="1" x14ac:dyDescent="0.35">
      <c r="A33" s="23" t="str">
        <f>'Summary of Tabulation'!AA$7</f>
        <v>Specialized Assessment and Consulting, LLC</v>
      </c>
      <c r="B33" s="23">
        <f>'Summary of Tabulation'!AA$17</f>
        <v>89.6875</v>
      </c>
      <c r="C33" s="74" t="str">
        <f t="shared" si="0"/>
        <v>Pass</v>
      </c>
    </row>
    <row r="34" spans="1:3" ht="21" thickBot="1" x14ac:dyDescent="0.35">
      <c r="A34" s="23" t="str">
        <f>'Summary of Tabulation'!AB$7</f>
        <v>Speech Flow Therapy</v>
      </c>
      <c r="B34" s="23">
        <f>'Summary of Tabulation'!AB$17</f>
        <v>76.5625</v>
      </c>
      <c r="C34" s="74" t="str">
        <f t="shared" si="0"/>
        <v>Pass</v>
      </c>
    </row>
    <row r="35" spans="1:3" ht="21" thickBot="1" x14ac:dyDescent="0.35">
      <c r="A35" s="23" t="str">
        <f>'Summary of Tabulation'!AC$7</f>
        <v>SPG Therapy &amp; Education, PC</v>
      </c>
      <c r="B35" s="23">
        <f>'Summary of Tabulation'!AC$17</f>
        <v>90.875</v>
      </c>
      <c r="C35" s="74" t="str">
        <f>IF(B35&gt;=70, "Pass", "Fail")</f>
        <v>Pass</v>
      </c>
    </row>
    <row r="36" spans="1:3" ht="21" thickBot="1" x14ac:dyDescent="0.35">
      <c r="A36" s="23" t="str">
        <f>'Summary of Tabulation'!AD$7</f>
        <v>Sunburst Workforce Advisors LLC</v>
      </c>
      <c r="B36" s="23">
        <f>'Summary of Tabulation'!AD$17</f>
        <v>86.0625</v>
      </c>
      <c r="C36" s="74" t="str">
        <f t="shared" si="0"/>
        <v>Pass</v>
      </c>
    </row>
    <row r="37" spans="1:3" ht="21" thickBot="1" x14ac:dyDescent="0.35">
      <c r="A37" s="23" t="str">
        <f>'Summary of Tabulation'!AE$7</f>
        <v>Tayloed Behavioral Solutions, LLC</v>
      </c>
      <c r="B37" s="23">
        <f>'Summary of Tabulation'!AE$17</f>
        <v>80.0625</v>
      </c>
      <c r="C37" s="74" t="str">
        <f t="shared" si="0"/>
        <v>Pass</v>
      </c>
    </row>
    <row r="38" spans="1:3" ht="21" thickBot="1" x14ac:dyDescent="0.35">
      <c r="A38" s="23" t="str">
        <f>'Summary of Tabulation'!AF$7</f>
        <v>Texas Therapy Specialist LLC</v>
      </c>
      <c r="B38" s="23">
        <f>'Summary of Tabulation'!AF$17</f>
        <v>86.3125</v>
      </c>
      <c r="C38" s="74" t="str">
        <f t="shared" si="0"/>
        <v>Pass</v>
      </c>
    </row>
    <row r="39" spans="1:3" ht="21" thickBot="1" x14ac:dyDescent="0.35">
      <c r="A39" s="23" t="str">
        <f>'Summary of Tabulation'!AG$7</f>
        <v>The Tact Corporation of NYC</v>
      </c>
      <c r="B39" s="23">
        <f>'Summary of Tabulation'!AG$17</f>
        <v>88.1875</v>
      </c>
      <c r="C39" s="74" t="str">
        <f t="shared" si="0"/>
        <v>Pass</v>
      </c>
    </row>
    <row r="40" spans="1:3" ht="21" thickBot="1" x14ac:dyDescent="0.35">
      <c r="A40" s="23" t="str">
        <f>'Summary of Tabulation'!AH$7</f>
        <v>Therapy Source, Inc</v>
      </c>
      <c r="B40" s="23">
        <f>'Summary of Tabulation'!AH$17</f>
        <v>85.375</v>
      </c>
      <c r="C40" s="74" t="str">
        <f t="shared" si="0"/>
        <v>Pass</v>
      </c>
    </row>
    <row r="41" spans="1:3" ht="21" thickBot="1" x14ac:dyDescent="0.35">
      <c r="A41" s="23" t="str">
        <f>'Summary of Tabulation'!AI$7</f>
        <v>Thrive Therapies Group</v>
      </c>
      <c r="B41" s="23">
        <f>'Summary of Tabulation'!AI$17</f>
        <v>85.625</v>
      </c>
      <c r="C41" s="74" t="str">
        <f t="shared" si="0"/>
        <v>Pass</v>
      </c>
    </row>
    <row r="42" spans="1:3" ht="21" thickBot="1" x14ac:dyDescent="0.35">
      <c r="A42" s="23" t="str">
        <f>'Summary of Tabulation'!AJ$7</f>
        <v>WestWorks Learning Center, LLC dba Jamie Florida</v>
      </c>
      <c r="B42" s="23">
        <f>'Summary of Tabulation'!AJ$17</f>
        <v>83.625</v>
      </c>
      <c r="C42" s="74" t="str">
        <f t="shared" si="0"/>
        <v>Pass</v>
      </c>
    </row>
  </sheetData>
  <protectedRanges>
    <protectedRange password="D164" sqref="B8:C42" name="Range1"/>
    <protectedRange sqref="D4" name="Range1_2_1"/>
  </protectedRanges>
  <mergeCells count="1">
    <mergeCell ref="A8:C8"/>
  </mergeCells>
  <phoneticPr fontId="27"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DCDC-F40C-48C4-8808-D40E5B7F5EF5}">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70</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50.4"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331.8" thickBot="1" x14ac:dyDescent="0.35">
      <c r="A14" s="50" t="s">
        <v>20</v>
      </c>
      <c r="B14" s="51" t="s">
        <v>21</v>
      </c>
      <c r="C14" s="57">
        <v>35</v>
      </c>
      <c r="D14" s="37">
        <v>35</v>
      </c>
      <c r="E14" s="37">
        <v>32</v>
      </c>
      <c r="F14" s="37">
        <v>30</v>
      </c>
      <c r="G14" s="37">
        <v>21</v>
      </c>
      <c r="H14" s="37">
        <v>10</v>
      </c>
      <c r="I14" s="37">
        <v>27</v>
      </c>
      <c r="J14" s="37">
        <v>30</v>
      </c>
      <c r="K14" s="37">
        <v>35</v>
      </c>
      <c r="L14" s="37">
        <v>29</v>
      </c>
      <c r="M14" s="37">
        <v>30</v>
      </c>
      <c r="N14" s="37">
        <v>15</v>
      </c>
      <c r="O14" s="37">
        <v>20</v>
      </c>
      <c r="P14" s="37">
        <v>20</v>
      </c>
      <c r="Q14" s="37">
        <v>15</v>
      </c>
      <c r="R14" s="37">
        <v>35</v>
      </c>
      <c r="S14" s="37">
        <v>35</v>
      </c>
      <c r="T14" s="46">
        <f>AVERAGE(D14:S14)</f>
        <v>26.1875</v>
      </c>
      <c r="U14" s="64" t="s">
        <v>869</v>
      </c>
      <c r="V14" s="64" t="s">
        <v>873</v>
      </c>
      <c r="W14" s="67" t="s">
        <v>877</v>
      </c>
      <c r="X14" s="64" t="s">
        <v>476</v>
      </c>
      <c r="Y14" s="64" t="s">
        <v>526</v>
      </c>
      <c r="Z14" s="64" t="s">
        <v>485</v>
      </c>
      <c r="AA14" s="64" t="s">
        <v>534</v>
      </c>
      <c r="AB14" s="64" t="s">
        <v>1112</v>
      </c>
      <c r="AC14" s="64"/>
      <c r="AD14" s="41"/>
      <c r="AE14" s="41" t="s">
        <v>316</v>
      </c>
      <c r="AF14" s="41" t="s">
        <v>314</v>
      </c>
      <c r="AG14" s="41"/>
      <c r="AH14" s="41" t="s">
        <v>197</v>
      </c>
      <c r="AI14" s="41" t="s">
        <v>193</v>
      </c>
      <c r="AJ14" s="41" t="s">
        <v>112</v>
      </c>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24</v>
      </c>
      <c r="N15" s="32">
        <v>25</v>
      </c>
      <c r="O15" s="32">
        <v>25</v>
      </c>
      <c r="P15" s="32">
        <v>20</v>
      </c>
      <c r="Q15" s="32">
        <v>25</v>
      </c>
      <c r="R15" s="32">
        <v>25</v>
      </c>
      <c r="S15" s="32">
        <v>25</v>
      </c>
      <c r="T15" s="46">
        <f>AVERAGE(D15:S15)</f>
        <v>24.625</v>
      </c>
      <c r="U15" s="65" t="s">
        <v>870</v>
      </c>
      <c r="V15" s="65" t="s">
        <v>862</v>
      </c>
      <c r="W15" s="65" t="s">
        <v>878</v>
      </c>
      <c r="X15" s="65" t="s">
        <v>477</v>
      </c>
      <c r="Y15" s="65" t="s">
        <v>527</v>
      </c>
      <c r="Z15" s="65" t="s">
        <v>505</v>
      </c>
      <c r="AA15" s="65" t="s">
        <v>491</v>
      </c>
      <c r="AB15" s="65" t="s">
        <v>1113</v>
      </c>
      <c r="AC15" s="65" t="s">
        <v>1141</v>
      </c>
      <c r="AD15" s="32"/>
      <c r="AE15" s="32" t="s">
        <v>317</v>
      </c>
      <c r="AF15" s="32"/>
      <c r="AG15" s="32"/>
      <c r="AH15" s="32" t="s">
        <v>182</v>
      </c>
      <c r="AI15" s="32" t="s">
        <v>169</v>
      </c>
      <c r="AJ15" s="32" t="s">
        <v>113</v>
      </c>
    </row>
    <row r="16" spans="1:36" s="31" customFormat="1" ht="134.4" customHeight="1" thickBot="1" x14ac:dyDescent="0.35">
      <c r="A16" s="50" t="s">
        <v>24</v>
      </c>
      <c r="B16" s="54" t="s">
        <v>25</v>
      </c>
      <c r="C16" s="57">
        <v>15</v>
      </c>
      <c r="D16" s="37">
        <v>15</v>
      </c>
      <c r="E16" s="37">
        <v>15</v>
      </c>
      <c r="F16" s="37">
        <v>7</v>
      </c>
      <c r="G16" s="37">
        <v>8</v>
      </c>
      <c r="H16" s="37">
        <v>5</v>
      </c>
      <c r="I16" s="37">
        <v>6</v>
      </c>
      <c r="J16" s="37">
        <v>12</v>
      </c>
      <c r="K16" s="37">
        <v>15</v>
      </c>
      <c r="L16" s="37">
        <v>7</v>
      </c>
      <c r="M16" s="37">
        <v>14</v>
      </c>
      <c r="N16" s="37">
        <v>15</v>
      </c>
      <c r="O16" s="37">
        <v>5</v>
      </c>
      <c r="P16" s="37">
        <v>15</v>
      </c>
      <c r="Q16" s="37">
        <v>15</v>
      </c>
      <c r="R16" s="37">
        <v>15</v>
      </c>
      <c r="S16" s="37">
        <v>7</v>
      </c>
      <c r="T16" s="46">
        <f>AVERAGE(D16:S16)</f>
        <v>11</v>
      </c>
      <c r="U16" s="66"/>
      <c r="V16" s="66" t="s">
        <v>874</v>
      </c>
      <c r="W16" s="66" t="s">
        <v>879</v>
      </c>
      <c r="X16" s="66" t="s">
        <v>524</v>
      </c>
      <c r="Y16" s="66" t="s">
        <v>528</v>
      </c>
      <c r="Z16" s="66" t="s">
        <v>531</v>
      </c>
      <c r="AA16" s="66" t="s">
        <v>535</v>
      </c>
      <c r="AB16" s="66" t="s">
        <v>1138</v>
      </c>
      <c r="AC16" s="66" t="s">
        <v>1142</v>
      </c>
      <c r="AD16" s="42"/>
      <c r="AE16" s="42" t="s">
        <v>318</v>
      </c>
      <c r="AF16" s="42" t="s">
        <v>315</v>
      </c>
      <c r="AG16" s="42" t="s">
        <v>313</v>
      </c>
      <c r="AH16" s="42" t="s">
        <v>190</v>
      </c>
      <c r="AI16" s="42" t="s">
        <v>194</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12</v>
      </c>
      <c r="Q17" s="32">
        <v>15</v>
      </c>
      <c r="R17" s="32">
        <v>15</v>
      </c>
      <c r="S17" s="32">
        <v>15</v>
      </c>
      <c r="T17" s="46">
        <f>AVERAGE(D17:S17)</f>
        <v>14.75</v>
      </c>
      <c r="U17" s="65" t="s">
        <v>871</v>
      </c>
      <c r="V17" s="65" t="s">
        <v>875</v>
      </c>
      <c r="W17" s="65" t="s">
        <v>880</v>
      </c>
      <c r="X17" s="65" t="s">
        <v>513</v>
      </c>
      <c r="Y17" s="65" t="s">
        <v>529</v>
      </c>
      <c r="Z17" s="65" t="s">
        <v>532</v>
      </c>
      <c r="AA17" s="65" t="s">
        <v>523</v>
      </c>
      <c r="AB17" s="65" t="s">
        <v>1139</v>
      </c>
      <c r="AC17" s="65" t="s">
        <v>558</v>
      </c>
      <c r="AD17" s="32"/>
      <c r="AE17" s="32" t="s">
        <v>312</v>
      </c>
      <c r="AF17" s="32"/>
      <c r="AG17" s="32"/>
      <c r="AH17" s="32" t="s">
        <v>191</v>
      </c>
      <c r="AI17" s="32" t="s">
        <v>195</v>
      </c>
      <c r="AJ17" s="32" t="s">
        <v>114</v>
      </c>
    </row>
    <row r="18" spans="1:36" s="31" customFormat="1" ht="132" customHeight="1" thickBot="1" x14ac:dyDescent="0.35">
      <c r="A18" s="50" t="s">
        <v>28</v>
      </c>
      <c r="B18" s="54" t="s">
        <v>29</v>
      </c>
      <c r="C18" s="36">
        <v>10</v>
      </c>
      <c r="D18" s="37">
        <v>10</v>
      </c>
      <c r="E18" s="37">
        <v>0</v>
      </c>
      <c r="F18" s="37">
        <v>0</v>
      </c>
      <c r="G18" s="37">
        <v>10</v>
      </c>
      <c r="H18" s="37">
        <v>0</v>
      </c>
      <c r="I18" s="37">
        <v>10</v>
      </c>
      <c r="J18" s="37">
        <v>10</v>
      </c>
      <c r="K18" s="37">
        <v>0</v>
      </c>
      <c r="L18" s="37">
        <v>0</v>
      </c>
      <c r="M18" s="37">
        <v>9</v>
      </c>
      <c r="N18" s="37">
        <v>10</v>
      </c>
      <c r="O18" s="37">
        <v>10</v>
      </c>
      <c r="P18" s="37">
        <v>0</v>
      </c>
      <c r="Q18" s="37">
        <v>0</v>
      </c>
      <c r="R18" s="37">
        <v>0</v>
      </c>
      <c r="S18" s="37">
        <v>0</v>
      </c>
      <c r="T18" s="46">
        <f>AVERAGE(D18:S18)</f>
        <v>4.3125</v>
      </c>
      <c r="U18" s="67" t="s">
        <v>872</v>
      </c>
      <c r="V18" s="67" t="s">
        <v>876</v>
      </c>
      <c r="W18" s="67" t="s">
        <v>881</v>
      </c>
      <c r="X18" s="67" t="s">
        <v>525</v>
      </c>
      <c r="Y18" s="67" t="s">
        <v>530</v>
      </c>
      <c r="Z18" s="67" t="s">
        <v>533</v>
      </c>
      <c r="AA18" s="67" t="s">
        <v>494</v>
      </c>
      <c r="AB18" s="67" t="s">
        <v>1140</v>
      </c>
      <c r="AC18" s="67" t="s">
        <v>1143</v>
      </c>
      <c r="AD18" s="37"/>
      <c r="AE18" s="37" t="s">
        <v>319</v>
      </c>
      <c r="AF18" s="37"/>
      <c r="AG18" s="37"/>
      <c r="AH18" s="37" t="s">
        <v>198</v>
      </c>
      <c r="AI18" s="37" t="s">
        <v>196</v>
      </c>
      <c r="AJ18" s="37" t="s">
        <v>115</v>
      </c>
    </row>
    <row r="19" spans="1:36" ht="15" customHeight="1" thickBot="1" x14ac:dyDescent="0.35">
      <c r="A19" s="11" t="s">
        <v>8</v>
      </c>
      <c r="B19" s="12"/>
      <c r="C19" s="45">
        <f t="shared" ref="C19" si="0">SUM(C14:C18)</f>
        <v>100</v>
      </c>
      <c r="D19" s="45">
        <f>SUM(D14:D18)</f>
        <v>100</v>
      </c>
      <c r="E19" s="45">
        <f t="shared" ref="E19:R19" si="1">SUM(E14:E18)</f>
        <v>87</v>
      </c>
      <c r="F19" s="45">
        <f t="shared" si="1"/>
        <v>77</v>
      </c>
      <c r="G19" s="45">
        <f t="shared" si="1"/>
        <v>79</v>
      </c>
      <c r="H19" s="45">
        <f t="shared" si="1"/>
        <v>55</v>
      </c>
      <c r="I19" s="45">
        <f t="shared" si="1"/>
        <v>83</v>
      </c>
      <c r="J19" s="45">
        <f t="shared" si="1"/>
        <v>92</v>
      </c>
      <c r="K19" s="45">
        <f t="shared" si="1"/>
        <v>90</v>
      </c>
      <c r="L19" s="45">
        <f t="shared" si="1"/>
        <v>76</v>
      </c>
      <c r="M19" s="45">
        <f t="shared" si="1"/>
        <v>91</v>
      </c>
      <c r="N19" s="45">
        <f t="shared" si="1"/>
        <v>80</v>
      </c>
      <c r="O19" s="45">
        <f t="shared" si="1"/>
        <v>75</v>
      </c>
      <c r="P19" s="45">
        <f t="shared" si="1"/>
        <v>67</v>
      </c>
      <c r="Q19" s="45">
        <f t="shared" si="1"/>
        <v>70</v>
      </c>
      <c r="R19" s="45">
        <f t="shared" si="1"/>
        <v>90</v>
      </c>
      <c r="S19" s="45">
        <f>SUM(S14:S18)</f>
        <v>82</v>
      </c>
      <c r="T19" s="63">
        <f>SUM(T14:T18)</f>
        <v>80.875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7" name="Range1_1_1"/>
    <protectedRange sqref="AA18" name="Range1_3_1"/>
    <protectedRange sqref="AA16" name="Range1_1_1_1"/>
    <protectedRange sqref="AA14" name="Range1_1_1_1_1"/>
    <protectedRange sqref="AA15" name="Range1_3_1_1"/>
    <protectedRange sqref="U14:U18" name="Range1_3_2"/>
    <protectedRange sqref="V16:V18" name="Range1_4"/>
    <protectedRange sqref="V15" name="Range1_1_2"/>
    <protectedRange sqref="V14" name="Range1_5"/>
    <protectedRange sqref="W14:W18" name="Range1_6"/>
    <protectedRange sqref="AB14:AB18" name="Range1_7"/>
    <protectedRange sqref="AC14:AC18" name="Range1_8"/>
  </protectedRanges>
  <mergeCells count="3">
    <mergeCell ref="C10:C13"/>
    <mergeCell ref="D10:T10"/>
    <mergeCell ref="U11:AJ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0BC9-BC60-471A-A3A1-EA0161FA9262}">
  <dimension ref="A2:AJ41"/>
  <sheetViews>
    <sheetView showGridLines="0" topLeftCell="D1"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71</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40.799999999999997"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30</v>
      </c>
      <c r="E14" s="37">
        <v>15</v>
      </c>
      <c r="F14" s="37">
        <v>30</v>
      </c>
      <c r="G14" s="37">
        <v>22</v>
      </c>
      <c r="H14" s="37">
        <v>25</v>
      </c>
      <c r="I14" s="37">
        <v>23</v>
      </c>
      <c r="J14" s="37">
        <v>32</v>
      </c>
      <c r="K14" s="37">
        <v>35</v>
      </c>
      <c r="L14" s="37">
        <v>25</v>
      </c>
      <c r="M14" s="37">
        <v>30</v>
      </c>
      <c r="N14" s="37">
        <v>30</v>
      </c>
      <c r="O14" s="37">
        <v>30</v>
      </c>
      <c r="P14" s="37">
        <v>30</v>
      </c>
      <c r="Q14" s="37">
        <v>35</v>
      </c>
      <c r="R14" s="37">
        <v>25</v>
      </c>
      <c r="S14" s="37">
        <v>29</v>
      </c>
      <c r="T14" s="46">
        <f>AVERAGE(D14:S14)</f>
        <v>27.875</v>
      </c>
      <c r="U14" s="64" t="s">
        <v>882</v>
      </c>
      <c r="V14" s="64" t="s">
        <v>887</v>
      </c>
      <c r="W14" s="67" t="s">
        <v>891</v>
      </c>
      <c r="X14" s="64" t="s">
        <v>476</v>
      </c>
      <c r="Y14" s="64" t="s">
        <v>538</v>
      </c>
      <c r="Z14" s="64" t="s">
        <v>485</v>
      </c>
      <c r="AA14" s="64" t="s">
        <v>542</v>
      </c>
      <c r="AB14" s="64" t="s">
        <v>1126</v>
      </c>
      <c r="AC14" s="64"/>
      <c r="AD14" s="41"/>
      <c r="AE14" s="41" t="s">
        <v>323</v>
      </c>
      <c r="AF14" s="41" t="s">
        <v>321</v>
      </c>
      <c r="AG14" s="41"/>
      <c r="AH14" s="41" t="s">
        <v>202</v>
      </c>
      <c r="AI14" s="41" t="s">
        <v>199</v>
      </c>
      <c r="AJ14" s="41"/>
    </row>
    <row r="15" spans="1:36" s="31" customFormat="1" ht="307.2" customHeight="1" thickBot="1" x14ac:dyDescent="0.35">
      <c r="A15" s="52" t="s">
        <v>22</v>
      </c>
      <c r="B15" s="53" t="s">
        <v>23</v>
      </c>
      <c r="C15" s="58">
        <v>25</v>
      </c>
      <c r="D15" s="32">
        <v>25</v>
      </c>
      <c r="E15" s="32">
        <v>25</v>
      </c>
      <c r="F15" s="32">
        <v>20</v>
      </c>
      <c r="G15" s="32">
        <v>13</v>
      </c>
      <c r="H15" s="32">
        <v>25</v>
      </c>
      <c r="I15" s="32">
        <v>25</v>
      </c>
      <c r="J15" s="32">
        <v>25</v>
      </c>
      <c r="K15" s="32">
        <v>25</v>
      </c>
      <c r="L15" s="32">
        <v>25</v>
      </c>
      <c r="M15" s="32">
        <v>23</v>
      </c>
      <c r="N15" s="32">
        <v>25</v>
      </c>
      <c r="O15" s="32">
        <v>12</v>
      </c>
      <c r="P15" s="32">
        <v>12</v>
      </c>
      <c r="Q15" s="32">
        <v>25</v>
      </c>
      <c r="R15" s="32">
        <v>25</v>
      </c>
      <c r="S15" s="32">
        <v>25</v>
      </c>
      <c r="T15" s="46">
        <f>AVERAGE(D15:S15)</f>
        <v>22.1875</v>
      </c>
      <c r="U15" s="65" t="s">
        <v>883</v>
      </c>
      <c r="V15" s="65" t="s">
        <v>862</v>
      </c>
      <c r="W15" s="65" t="s">
        <v>892</v>
      </c>
      <c r="X15" s="65" t="s">
        <v>536</v>
      </c>
      <c r="Y15" s="65" t="s">
        <v>482</v>
      </c>
      <c r="Z15" s="65" t="s">
        <v>505</v>
      </c>
      <c r="AA15" s="65" t="s">
        <v>491</v>
      </c>
      <c r="AB15" s="65" t="s">
        <v>1113</v>
      </c>
      <c r="AC15" s="65" t="s">
        <v>1147</v>
      </c>
      <c r="AD15" s="32"/>
      <c r="AE15" s="32" t="s">
        <v>324</v>
      </c>
      <c r="AF15" s="32" t="s">
        <v>322</v>
      </c>
      <c r="AG15" s="32"/>
      <c r="AH15" s="32" t="s">
        <v>203</v>
      </c>
      <c r="AI15" s="32" t="s">
        <v>169</v>
      </c>
      <c r="AJ15" s="32" t="s">
        <v>116</v>
      </c>
    </row>
    <row r="16" spans="1:36" s="31" customFormat="1" ht="134.4" customHeight="1" thickBot="1" x14ac:dyDescent="0.35">
      <c r="A16" s="50" t="s">
        <v>24</v>
      </c>
      <c r="B16" s="54" t="s">
        <v>25</v>
      </c>
      <c r="C16" s="57">
        <v>15</v>
      </c>
      <c r="D16" s="37">
        <v>15</v>
      </c>
      <c r="E16" s="37">
        <v>7</v>
      </c>
      <c r="F16" s="37">
        <v>7</v>
      </c>
      <c r="G16" s="37">
        <v>3</v>
      </c>
      <c r="H16" s="37">
        <v>7</v>
      </c>
      <c r="I16" s="37">
        <v>5</v>
      </c>
      <c r="J16" s="37">
        <v>12</v>
      </c>
      <c r="K16" s="37">
        <v>7</v>
      </c>
      <c r="L16" s="37">
        <v>7</v>
      </c>
      <c r="M16" s="37">
        <v>7</v>
      </c>
      <c r="N16" s="37">
        <v>7</v>
      </c>
      <c r="O16" s="37">
        <v>10</v>
      </c>
      <c r="P16" s="37">
        <v>10</v>
      </c>
      <c r="Q16" s="37">
        <v>15</v>
      </c>
      <c r="R16" s="37">
        <v>15</v>
      </c>
      <c r="S16" s="37">
        <v>7</v>
      </c>
      <c r="T16" s="46">
        <f>AVERAGE(D16:S16)</f>
        <v>8.8125</v>
      </c>
      <c r="U16" s="66" t="s">
        <v>884</v>
      </c>
      <c r="V16" s="66" t="s">
        <v>888</v>
      </c>
      <c r="W16" s="66" t="s">
        <v>893</v>
      </c>
      <c r="X16" s="66" t="s">
        <v>537</v>
      </c>
      <c r="Y16" s="66" t="s">
        <v>539</v>
      </c>
      <c r="Z16" s="66" t="s">
        <v>325</v>
      </c>
      <c r="AA16" s="66" t="s">
        <v>543</v>
      </c>
      <c r="AB16" s="66" t="s">
        <v>1144</v>
      </c>
      <c r="AC16" s="66" t="s">
        <v>1148</v>
      </c>
      <c r="AD16" s="42"/>
      <c r="AE16" s="42" t="s">
        <v>325</v>
      </c>
      <c r="AF16" s="42"/>
      <c r="AG16" s="42"/>
      <c r="AH16" s="42" t="s">
        <v>190</v>
      </c>
      <c r="AI16" s="42" t="s">
        <v>200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0</v>
      </c>
      <c r="T17" s="46">
        <f>AVERAGE(D17:S17)</f>
        <v>14</v>
      </c>
      <c r="U17" s="65" t="s">
        <v>885</v>
      </c>
      <c r="V17" s="65" t="s">
        <v>889</v>
      </c>
      <c r="W17" s="65" t="s">
        <v>894</v>
      </c>
      <c r="X17" s="65" t="s">
        <v>513</v>
      </c>
      <c r="Y17" s="65" t="s">
        <v>529</v>
      </c>
      <c r="Z17" s="65" t="s">
        <v>541</v>
      </c>
      <c r="AA17" s="65" t="s">
        <v>523</v>
      </c>
      <c r="AB17" s="65" t="s">
        <v>1145</v>
      </c>
      <c r="AC17" s="65" t="s">
        <v>1149</v>
      </c>
      <c r="AD17" s="32"/>
      <c r="AE17" s="32" t="s">
        <v>326</v>
      </c>
      <c r="AF17" s="32"/>
      <c r="AG17" s="32" t="s">
        <v>320</v>
      </c>
      <c r="AH17" s="32" t="s">
        <v>191</v>
      </c>
      <c r="AI17" s="32" t="s">
        <v>195</v>
      </c>
      <c r="AJ17" s="32" t="s">
        <v>117</v>
      </c>
    </row>
    <row r="18" spans="1:36" s="31" customFormat="1" ht="132" customHeight="1" thickBot="1" x14ac:dyDescent="0.35">
      <c r="A18" s="50" t="s">
        <v>28</v>
      </c>
      <c r="B18" s="54" t="s">
        <v>29</v>
      </c>
      <c r="C18" s="36">
        <v>10</v>
      </c>
      <c r="D18" s="37">
        <v>8</v>
      </c>
      <c r="E18" s="37">
        <v>5</v>
      </c>
      <c r="F18" s="37">
        <v>5</v>
      </c>
      <c r="G18" s="37">
        <v>10</v>
      </c>
      <c r="H18" s="37">
        <v>3</v>
      </c>
      <c r="I18" s="37">
        <v>8</v>
      </c>
      <c r="J18" s="37">
        <v>10</v>
      </c>
      <c r="K18" s="37">
        <v>5</v>
      </c>
      <c r="L18" s="37">
        <v>5</v>
      </c>
      <c r="M18" s="37">
        <v>9</v>
      </c>
      <c r="N18" s="37">
        <v>10</v>
      </c>
      <c r="O18" s="37">
        <v>10</v>
      </c>
      <c r="P18" s="37">
        <v>5</v>
      </c>
      <c r="Q18" s="37">
        <v>10</v>
      </c>
      <c r="R18" s="37">
        <v>5</v>
      </c>
      <c r="S18" s="37">
        <v>10</v>
      </c>
      <c r="T18" s="46">
        <f>AVERAGE(D18:S18)</f>
        <v>7.375</v>
      </c>
      <c r="U18" s="67" t="s">
        <v>886</v>
      </c>
      <c r="V18" s="67" t="s">
        <v>890</v>
      </c>
      <c r="W18" s="67" t="s">
        <v>895</v>
      </c>
      <c r="X18" s="67" t="s">
        <v>480</v>
      </c>
      <c r="Y18" s="67" t="s">
        <v>540</v>
      </c>
      <c r="Z18" s="67" t="s">
        <v>508</v>
      </c>
      <c r="AA18" s="67" t="s">
        <v>494</v>
      </c>
      <c r="AB18" s="67" t="s">
        <v>1146</v>
      </c>
      <c r="AC18" s="67" t="s">
        <v>1150</v>
      </c>
      <c r="AD18" s="37"/>
      <c r="AE18" s="37" t="s">
        <v>319</v>
      </c>
      <c r="AF18" s="37"/>
      <c r="AG18" s="37"/>
      <c r="AH18" s="37" t="s">
        <v>204</v>
      </c>
      <c r="AI18" s="37" t="s">
        <v>201</v>
      </c>
      <c r="AJ18" s="37" t="s">
        <v>118</v>
      </c>
    </row>
    <row r="19" spans="1:36" ht="15" customHeight="1" thickBot="1" x14ac:dyDescent="0.35">
      <c r="A19" s="11" t="s">
        <v>8</v>
      </c>
      <c r="B19" s="12"/>
      <c r="C19" s="45">
        <f t="shared" ref="C19" si="0">SUM(C14:C18)</f>
        <v>100</v>
      </c>
      <c r="D19" s="45">
        <f>SUM(D14:D18)</f>
        <v>93</v>
      </c>
      <c r="E19" s="45">
        <f t="shared" ref="E19:R19" si="1">SUM(E14:E18)</f>
        <v>67</v>
      </c>
      <c r="F19" s="45">
        <f t="shared" si="1"/>
        <v>77</v>
      </c>
      <c r="G19" s="45">
        <f t="shared" si="1"/>
        <v>63</v>
      </c>
      <c r="H19" s="45">
        <f t="shared" si="1"/>
        <v>75</v>
      </c>
      <c r="I19" s="45">
        <f t="shared" si="1"/>
        <v>76</v>
      </c>
      <c r="J19" s="45">
        <f t="shared" si="1"/>
        <v>94</v>
      </c>
      <c r="K19" s="45">
        <f t="shared" si="1"/>
        <v>87</v>
      </c>
      <c r="L19" s="45">
        <f t="shared" si="1"/>
        <v>77</v>
      </c>
      <c r="M19" s="45">
        <f t="shared" si="1"/>
        <v>83</v>
      </c>
      <c r="N19" s="45">
        <f t="shared" si="1"/>
        <v>87</v>
      </c>
      <c r="O19" s="45">
        <f t="shared" si="1"/>
        <v>77</v>
      </c>
      <c r="P19" s="45">
        <f t="shared" si="1"/>
        <v>72</v>
      </c>
      <c r="Q19" s="45">
        <f t="shared" si="1"/>
        <v>100</v>
      </c>
      <c r="R19" s="45">
        <f t="shared" si="1"/>
        <v>85</v>
      </c>
      <c r="S19" s="45">
        <f>SUM(S14:S18)</f>
        <v>71</v>
      </c>
      <c r="T19" s="63">
        <f>SUM(T14:T18)</f>
        <v>80.25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X14:X18" name="Range1"/>
    <protectedRange sqref="Y14:Y18" name="Range1_1"/>
    <protectedRange sqref="Z14:Z18" name="Range1_2"/>
    <protectedRange sqref="AA18" name="Range1_3"/>
    <protectedRange sqref="AA16" name="Range1_1_1_1"/>
    <protectedRange sqref="AA14" name="Range1_1_1_1_1"/>
    <protectedRange sqref="AA15" name="Range1_3_1"/>
    <protectedRange sqref="U14:U18" name="Range1_4"/>
    <protectedRange sqref="V16:V18" name="Range1_5"/>
    <protectedRange sqref="V15" name="Range1_1_2"/>
    <protectedRange sqref="V14" name="Range1_3_1_1"/>
    <protectedRange sqref="W14:W18" name="Range1_6"/>
    <protectedRange sqref="AB16:AB18" name="Range1_7"/>
    <protectedRange sqref="AB14:AB15" name="Range1_1_1"/>
    <protectedRange sqref="AC14:AC18" name="Range1_8"/>
  </protectedRanges>
  <mergeCells count="3">
    <mergeCell ref="C10:C13"/>
    <mergeCell ref="D10:T10"/>
    <mergeCell ref="U11:AJ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B651-C017-45FB-A3DF-D339B62A6BB5}">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72</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9"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210.6" thickBot="1" x14ac:dyDescent="0.35">
      <c r="A14" s="50" t="s">
        <v>20</v>
      </c>
      <c r="B14" s="51" t="s">
        <v>21</v>
      </c>
      <c r="C14" s="57">
        <v>35</v>
      </c>
      <c r="D14" s="37">
        <v>25</v>
      </c>
      <c r="E14" s="37">
        <v>15</v>
      </c>
      <c r="F14" s="37">
        <v>32</v>
      </c>
      <c r="G14" s="37">
        <v>20</v>
      </c>
      <c r="H14" s="37">
        <v>25</v>
      </c>
      <c r="I14" s="37">
        <v>23</v>
      </c>
      <c r="J14" s="37">
        <v>30</v>
      </c>
      <c r="K14" s="37">
        <v>35</v>
      </c>
      <c r="L14" s="37">
        <v>29</v>
      </c>
      <c r="M14" s="37">
        <v>30</v>
      </c>
      <c r="N14" s="37">
        <v>35</v>
      </c>
      <c r="O14" s="37">
        <v>30</v>
      </c>
      <c r="P14" s="37">
        <v>35</v>
      </c>
      <c r="Q14" s="37">
        <v>35</v>
      </c>
      <c r="R14" s="37">
        <v>15</v>
      </c>
      <c r="S14" s="37">
        <v>29</v>
      </c>
      <c r="T14" s="46">
        <f>AVERAGE(D14:S14)</f>
        <v>27.6875</v>
      </c>
      <c r="U14" s="64" t="s">
        <v>896</v>
      </c>
      <c r="V14" s="64" t="s">
        <v>887</v>
      </c>
      <c r="W14" s="67" t="s">
        <v>905</v>
      </c>
      <c r="X14" s="64" t="s">
        <v>544</v>
      </c>
      <c r="Y14" s="64" t="s">
        <v>538</v>
      </c>
      <c r="Z14" s="64" t="s">
        <v>485</v>
      </c>
      <c r="AA14" s="64" t="s">
        <v>534</v>
      </c>
      <c r="AB14" s="41" t="s">
        <v>1112</v>
      </c>
      <c r="AC14" s="64"/>
      <c r="AD14" s="41"/>
      <c r="AE14" s="41" t="s">
        <v>309</v>
      </c>
      <c r="AF14" s="41" t="s">
        <v>327</v>
      </c>
      <c r="AG14" s="41" t="s">
        <v>307</v>
      </c>
      <c r="AH14" s="41" t="s">
        <v>202</v>
      </c>
      <c r="AI14" s="41" t="s">
        <v>205</v>
      </c>
      <c r="AJ14" s="41"/>
    </row>
    <row r="15" spans="1:36" s="31" customFormat="1" ht="307.2" customHeight="1" thickBot="1" x14ac:dyDescent="0.35">
      <c r="A15" s="52" t="s">
        <v>22</v>
      </c>
      <c r="B15" s="53" t="s">
        <v>23</v>
      </c>
      <c r="C15" s="58">
        <v>25</v>
      </c>
      <c r="D15" s="32">
        <v>25</v>
      </c>
      <c r="E15" s="32">
        <v>25</v>
      </c>
      <c r="F15" s="32">
        <v>22</v>
      </c>
      <c r="G15" s="32">
        <v>15</v>
      </c>
      <c r="H15" s="32">
        <v>25</v>
      </c>
      <c r="I15" s="32">
        <v>25</v>
      </c>
      <c r="J15" s="32">
        <v>25</v>
      </c>
      <c r="K15" s="32">
        <v>25</v>
      </c>
      <c r="L15" s="32">
        <v>25</v>
      </c>
      <c r="M15" s="32">
        <v>24</v>
      </c>
      <c r="N15" s="32">
        <v>25</v>
      </c>
      <c r="O15" s="32">
        <v>12</v>
      </c>
      <c r="P15" s="32">
        <v>25</v>
      </c>
      <c r="Q15" s="32">
        <v>25</v>
      </c>
      <c r="R15" s="32">
        <v>25</v>
      </c>
      <c r="S15" s="32">
        <v>25</v>
      </c>
      <c r="T15" s="46">
        <f>AVERAGE(D15:S15)</f>
        <v>23.3125</v>
      </c>
      <c r="U15" s="65" t="s">
        <v>897</v>
      </c>
      <c r="V15" s="65" t="s">
        <v>901</v>
      </c>
      <c r="W15" s="65" t="s">
        <v>906</v>
      </c>
      <c r="X15" s="65" t="s">
        <v>545</v>
      </c>
      <c r="Y15" s="65" t="s">
        <v>547</v>
      </c>
      <c r="Z15" s="65" t="s">
        <v>486</v>
      </c>
      <c r="AA15" s="65" t="s">
        <v>491</v>
      </c>
      <c r="AB15" s="32" t="s">
        <v>1113</v>
      </c>
      <c r="AC15" s="65" t="s">
        <v>1154</v>
      </c>
      <c r="AD15" s="32"/>
      <c r="AE15" s="32" t="s">
        <v>330</v>
      </c>
      <c r="AF15" s="32" t="s">
        <v>328</v>
      </c>
      <c r="AG15" s="32" t="s">
        <v>288</v>
      </c>
      <c r="AH15" s="32" t="s">
        <v>208</v>
      </c>
      <c r="AI15" s="32" t="s">
        <v>169</v>
      </c>
      <c r="AJ15" s="32" t="s">
        <v>119</v>
      </c>
    </row>
    <row r="16" spans="1:36" s="31" customFormat="1" ht="134.4" customHeight="1" thickBot="1" x14ac:dyDescent="0.35">
      <c r="A16" s="50" t="s">
        <v>24</v>
      </c>
      <c r="B16" s="54" t="s">
        <v>25</v>
      </c>
      <c r="C16" s="57">
        <v>15</v>
      </c>
      <c r="D16" s="37">
        <v>15</v>
      </c>
      <c r="E16" s="37">
        <v>15</v>
      </c>
      <c r="F16" s="37">
        <v>15</v>
      </c>
      <c r="G16" s="37">
        <v>12</v>
      </c>
      <c r="H16" s="37">
        <v>10</v>
      </c>
      <c r="I16" s="37">
        <v>8</v>
      </c>
      <c r="J16" s="37">
        <v>15</v>
      </c>
      <c r="K16" s="37">
        <v>15</v>
      </c>
      <c r="L16" s="37">
        <v>15</v>
      </c>
      <c r="M16" s="37">
        <v>14</v>
      </c>
      <c r="N16" s="37">
        <v>15</v>
      </c>
      <c r="O16" s="37">
        <v>15</v>
      </c>
      <c r="P16" s="37">
        <v>15</v>
      </c>
      <c r="Q16" s="37">
        <v>15</v>
      </c>
      <c r="R16" s="37">
        <v>15</v>
      </c>
      <c r="S16" s="37">
        <v>7</v>
      </c>
      <c r="T16" s="46">
        <f>AVERAGE(D16:S16)</f>
        <v>13.5</v>
      </c>
      <c r="U16" s="66" t="s">
        <v>898</v>
      </c>
      <c r="V16" s="66" t="s">
        <v>902</v>
      </c>
      <c r="W16" s="65" t="s">
        <v>907</v>
      </c>
      <c r="X16" s="66" t="s">
        <v>546</v>
      </c>
      <c r="Y16" s="66" t="s">
        <v>548</v>
      </c>
      <c r="Z16" s="66" t="s">
        <v>325</v>
      </c>
      <c r="AA16" s="66" t="s">
        <v>553</v>
      </c>
      <c r="AB16" s="42" t="s">
        <v>1151</v>
      </c>
      <c r="AC16" s="66" t="s">
        <v>1155</v>
      </c>
      <c r="AD16" s="42"/>
      <c r="AE16" s="42" t="s">
        <v>331</v>
      </c>
      <c r="AF16" s="42"/>
      <c r="AG16" s="42" t="s">
        <v>298</v>
      </c>
      <c r="AH16" s="42" t="s">
        <v>190</v>
      </c>
      <c r="AI16" s="42" t="s">
        <v>206</v>
      </c>
      <c r="AJ16" s="42" t="s">
        <v>120</v>
      </c>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899</v>
      </c>
      <c r="V17" s="65" t="s">
        <v>903</v>
      </c>
      <c r="W17" s="65" t="s">
        <v>908</v>
      </c>
      <c r="X17" s="65" t="s">
        <v>513</v>
      </c>
      <c r="Y17" s="65" t="s">
        <v>549</v>
      </c>
      <c r="Z17" s="65" t="s">
        <v>551</v>
      </c>
      <c r="AA17" s="65" t="s">
        <v>523</v>
      </c>
      <c r="AB17" s="32" t="s">
        <v>1152</v>
      </c>
      <c r="AC17" s="65" t="s">
        <v>1156</v>
      </c>
      <c r="AD17" s="32"/>
      <c r="AE17" s="32" t="s">
        <v>324</v>
      </c>
      <c r="AF17" s="32" t="s">
        <v>329</v>
      </c>
      <c r="AG17" s="32" t="s">
        <v>308</v>
      </c>
      <c r="AH17" s="32" t="s">
        <v>191</v>
      </c>
      <c r="AI17" s="32" t="s">
        <v>195</v>
      </c>
      <c r="AJ17" s="32" t="s">
        <v>121</v>
      </c>
    </row>
    <row r="18" spans="1:36" s="31" customFormat="1" ht="132" customHeight="1" thickBot="1" x14ac:dyDescent="0.35">
      <c r="A18" s="50" t="s">
        <v>28</v>
      </c>
      <c r="B18" s="54" t="s">
        <v>29</v>
      </c>
      <c r="C18" s="36">
        <v>10</v>
      </c>
      <c r="D18" s="37">
        <v>8</v>
      </c>
      <c r="E18" s="37">
        <v>0</v>
      </c>
      <c r="F18" s="37">
        <v>0</v>
      </c>
      <c r="G18" s="37">
        <v>10</v>
      </c>
      <c r="H18" s="37">
        <v>0</v>
      </c>
      <c r="I18" s="37">
        <v>0</v>
      </c>
      <c r="J18" s="37">
        <v>10</v>
      </c>
      <c r="K18" s="37">
        <v>0</v>
      </c>
      <c r="L18" s="37">
        <v>0</v>
      </c>
      <c r="M18" s="37">
        <v>9</v>
      </c>
      <c r="N18" s="37">
        <v>10</v>
      </c>
      <c r="O18" s="37">
        <v>10</v>
      </c>
      <c r="P18" s="37">
        <v>10</v>
      </c>
      <c r="Q18" s="37">
        <v>0</v>
      </c>
      <c r="R18" s="37">
        <v>0</v>
      </c>
      <c r="S18" s="37">
        <v>0</v>
      </c>
      <c r="T18" s="46">
        <f>AVERAGE(D18:S18)</f>
        <v>4.1875</v>
      </c>
      <c r="U18" s="67" t="s">
        <v>900</v>
      </c>
      <c r="V18" s="67" t="s">
        <v>904</v>
      </c>
      <c r="W18" s="67" t="s">
        <v>881</v>
      </c>
      <c r="X18" s="67" t="s">
        <v>480</v>
      </c>
      <c r="Y18" s="67" t="s">
        <v>550</v>
      </c>
      <c r="Z18" s="67" t="s">
        <v>552</v>
      </c>
      <c r="AA18" s="67" t="s">
        <v>494</v>
      </c>
      <c r="AB18" s="37" t="s">
        <v>1153</v>
      </c>
      <c r="AC18" s="67" t="s">
        <v>1157</v>
      </c>
      <c r="AD18" s="37"/>
      <c r="AE18" s="37" t="s">
        <v>319</v>
      </c>
      <c r="AF18" s="37"/>
      <c r="AG18" s="37" t="s">
        <v>289</v>
      </c>
      <c r="AH18" s="37" t="s">
        <v>198</v>
      </c>
      <c r="AI18" s="37" t="s">
        <v>207</v>
      </c>
      <c r="AJ18" s="37" t="s">
        <v>122</v>
      </c>
    </row>
    <row r="19" spans="1:36" ht="15" customHeight="1" thickBot="1" x14ac:dyDescent="0.35">
      <c r="A19" s="11" t="s">
        <v>8</v>
      </c>
      <c r="B19" s="12"/>
      <c r="C19" s="45">
        <f t="shared" ref="C19" si="0">SUM(C14:C18)</f>
        <v>100</v>
      </c>
      <c r="D19" s="45">
        <f>SUM(D14:D18)</f>
        <v>88</v>
      </c>
      <c r="E19" s="45">
        <f t="shared" ref="E19:R19" si="1">SUM(E14:E18)</f>
        <v>70</v>
      </c>
      <c r="F19" s="45">
        <f t="shared" si="1"/>
        <v>84</v>
      </c>
      <c r="G19" s="45">
        <f t="shared" si="1"/>
        <v>72</v>
      </c>
      <c r="H19" s="45">
        <f t="shared" si="1"/>
        <v>75</v>
      </c>
      <c r="I19" s="45">
        <f t="shared" si="1"/>
        <v>71</v>
      </c>
      <c r="J19" s="45">
        <f t="shared" si="1"/>
        <v>95</v>
      </c>
      <c r="K19" s="45">
        <f t="shared" si="1"/>
        <v>90</v>
      </c>
      <c r="L19" s="45">
        <f t="shared" si="1"/>
        <v>84</v>
      </c>
      <c r="M19" s="45">
        <f t="shared" si="1"/>
        <v>91</v>
      </c>
      <c r="N19" s="45">
        <f t="shared" si="1"/>
        <v>100</v>
      </c>
      <c r="O19" s="45">
        <f t="shared" si="1"/>
        <v>82</v>
      </c>
      <c r="P19" s="45">
        <f t="shared" si="1"/>
        <v>100</v>
      </c>
      <c r="Q19" s="45">
        <f t="shared" si="1"/>
        <v>90</v>
      </c>
      <c r="R19" s="45">
        <f t="shared" si="1"/>
        <v>70</v>
      </c>
      <c r="S19" s="45">
        <f>SUM(S14:S18)</f>
        <v>76</v>
      </c>
      <c r="T19" s="63">
        <f>SUM(T14:T18)</f>
        <v>83.625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_2"/>
    <protectedRange sqref="Y14:Y18" name="Range1_3"/>
    <protectedRange sqref="Z14:Z18" name="Range1_4"/>
    <protectedRange sqref="AA17" name="Range1_1_1"/>
    <protectedRange sqref="AA18" name="Range1_3_1"/>
    <protectedRange sqref="AA16" name="Range1_1_1_1"/>
    <protectedRange sqref="AA15" name="Range1_3_1_1"/>
    <protectedRange sqref="AA14" name="Range1_1_1_1_1"/>
    <protectedRange sqref="U14:U18" name="Range1_3_2"/>
    <protectedRange sqref="V15:V18" name="Range1"/>
    <protectedRange sqref="V14" name="Range1_3_3"/>
    <protectedRange sqref="W14:W18" name="Range1_1"/>
    <protectedRange sqref="AC14:AC18" name="Range1_5"/>
  </protectedRanges>
  <mergeCells count="3">
    <mergeCell ref="C10:C13"/>
    <mergeCell ref="D10:T10"/>
    <mergeCell ref="U11:AJ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9547B-B8EC-4B27-BF22-863969DBC80C}">
  <dimension ref="A2:AJ41"/>
  <sheetViews>
    <sheetView showGridLines="0" topLeftCell="E1"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73</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52.8"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25</v>
      </c>
      <c r="F14" s="37">
        <v>29</v>
      </c>
      <c r="G14" s="37">
        <v>20</v>
      </c>
      <c r="H14" s="37">
        <v>20</v>
      </c>
      <c r="I14" s="37">
        <v>18</v>
      </c>
      <c r="J14" s="37">
        <v>30</v>
      </c>
      <c r="K14" s="37">
        <v>35</v>
      </c>
      <c r="L14" s="37">
        <v>15</v>
      </c>
      <c r="M14" s="37">
        <v>30</v>
      </c>
      <c r="N14" s="37">
        <v>30</v>
      </c>
      <c r="O14" s="37">
        <v>35</v>
      </c>
      <c r="P14" s="37">
        <v>35</v>
      </c>
      <c r="Q14" s="37">
        <v>15</v>
      </c>
      <c r="R14" s="37">
        <v>30</v>
      </c>
      <c r="S14" s="37">
        <v>29</v>
      </c>
      <c r="T14" s="46">
        <f>AVERAGE(D14:S14)</f>
        <v>26.3125</v>
      </c>
      <c r="U14" s="64" t="s">
        <v>914</v>
      </c>
      <c r="V14" s="64" t="s">
        <v>861</v>
      </c>
      <c r="W14" s="67" t="s">
        <v>909</v>
      </c>
      <c r="X14" s="64" t="s">
        <v>495</v>
      </c>
      <c r="Y14" s="64" t="s">
        <v>538</v>
      </c>
      <c r="Z14" s="64" t="s">
        <v>560</v>
      </c>
      <c r="AA14" s="64" t="s">
        <v>563</v>
      </c>
      <c r="AB14" s="64" t="s">
        <v>1112</v>
      </c>
      <c r="AC14" s="64" t="s">
        <v>1160</v>
      </c>
      <c r="AD14" s="41"/>
      <c r="AE14" s="41" t="s">
        <v>332</v>
      </c>
      <c r="AF14" s="41"/>
      <c r="AG14" s="41" t="s">
        <v>307</v>
      </c>
      <c r="AH14" s="41" t="s">
        <v>202</v>
      </c>
      <c r="AI14" s="41" t="s">
        <v>209</v>
      </c>
      <c r="AJ14" s="41"/>
    </row>
    <row r="15" spans="1:36" s="31" customFormat="1" ht="307.2" customHeight="1" thickBot="1" x14ac:dyDescent="0.35">
      <c r="A15" s="52" t="s">
        <v>22</v>
      </c>
      <c r="B15" s="53" t="s">
        <v>23</v>
      </c>
      <c r="C15" s="58">
        <v>25</v>
      </c>
      <c r="D15" s="32">
        <v>25</v>
      </c>
      <c r="E15" s="32">
        <v>25</v>
      </c>
      <c r="F15" s="32">
        <v>20</v>
      </c>
      <c r="G15" s="32">
        <v>20</v>
      </c>
      <c r="H15" s="32">
        <v>12</v>
      </c>
      <c r="I15" s="32">
        <v>10</v>
      </c>
      <c r="J15" s="32">
        <v>25</v>
      </c>
      <c r="K15" s="32">
        <v>25</v>
      </c>
      <c r="L15" s="32">
        <v>25</v>
      </c>
      <c r="M15" s="32">
        <v>20</v>
      </c>
      <c r="N15" s="32">
        <v>20</v>
      </c>
      <c r="O15" s="32">
        <v>12</v>
      </c>
      <c r="P15" s="32">
        <v>20</v>
      </c>
      <c r="Q15" s="32">
        <v>25</v>
      </c>
      <c r="R15" s="32">
        <v>25</v>
      </c>
      <c r="S15" s="32">
        <v>25</v>
      </c>
      <c r="T15" s="46">
        <f>AVERAGE(D15:S15)</f>
        <v>20.875</v>
      </c>
      <c r="U15" s="65" t="s">
        <v>915</v>
      </c>
      <c r="V15" s="65" t="s">
        <v>901</v>
      </c>
      <c r="W15" s="65" t="s">
        <v>910</v>
      </c>
      <c r="X15" s="65" t="s">
        <v>554</v>
      </c>
      <c r="Y15" s="65" t="s">
        <v>556</v>
      </c>
      <c r="Z15" s="65" t="s">
        <v>561</v>
      </c>
      <c r="AA15" s="65" t="s">
        <v>491</v>
      </c>
      <c r="AB15" s="65" t="s">
        <v>1113</v>
      </c>
      <c r="AC15" s="65" t="s">
        <v>1154</v>
      </c>
      <c r="AD15" s="32"/>
      <c r="AE15" s="32" t="s">
        <v>333</v>
      </c>
      <c r="AF15" s="32"/>
      <c r="AG15" s="32"/>
      <c r="AH15" s="32" t="s">
        <v>208</v>
      </c>
      <c r="AI15" s="32" t="s">
        <v>169</v>
      </c>
      <c r="AJ15" s="32" t="s">
        <v>123</v>
      </c>
    </row>
    <row r="16" spans="1:36" s="31" customFormat="1" ht="134.4" customHeight="1" thickBot="1" x14ac:dyDescent="0.35">
      <c r="A16" s="50" t="s">
        <v>24</v>
      </c>
      <c r="B16" s="54" t="s">
        <v>25</v>
      </c>
      <c r="C16" s="57">
        <v>15</v>
      </c>
      <c r="D16" s="37">
        <v>15</v>
      </c>
      <c r="E16" s="37">
        <v>15</v>
      </c>
      <c r="F16" s="37">
        <v>15</v>
      </c>
      <c r="G16" s="37">
        <v>15</v>
      </c>
      <c r="H16" s="37">
        <v>7</v>
      </c>
      <c r="I16" s="37">
        <v>5</v>
      </c>
      <c r="J16" s="37">
        <v>13</v>
      </c>
      <c r="K16" s="37">
        <v>15</v>
      </c>
      <c r="L16" s="37">
        <v>7</v>
      </c>
      <c r="M16" s="37">
        <v>12</v>
      </c>
      <c r="N16" s="37">
        <v>12</v>
      </c>
      <c r="O16" s="37">
        <v>7</v>
      </c>
      <c r="P16" s="37">
        <v>10</v>
      </c>
      <c r="Q16" s="37">
        <v>15</v>
      </c>
      <c r="R16" s="37">
        <v>10</v>
      </c>
      <c r="S16" s="37">
        <v>7</v>
      </c>
      <c r="T16" s="46">
        <f>AVERAGE(D16:S16)</f>
        <v>11.25</v>
      </c>
      <c r="U16" s="66" t="s">
        <v>916</v>
      </c>
      <c r="V16" s="66" t="s">
        <v>902</v>
      </c>
      <c r="W16" s="66" t="s">
        <v>911</v>
      </c>
      <c r="X16" s="66" t="s">
        <v>555</v>
      </c>
      <c r="Y16" s="66" t="s">
        <v>557</v>
      </c>
      <c r="Z16" s="66" t="s">
        <v>562</v>
      </c>
      <c r="AA16" s="66" t="s">
        <v>564</v>
      </c>
      <c r="AB16" s="66" t="s">
        <v>1158</v>
      </c>
      <c r="AC16" s="66" t="s">
        <v>1161</v>
      </c>
      <c r="AD16" s="42"/>
      <c r="AE16" s="42" t="s">
        <v>334</v>
      </c>
      <c r="AF16" s="42"/>
      <c r="AG16" s="42"/>
      <c r="AH16" s="42" t="s">
        <v>190</v>
      </c>
      <c r="AI16" s="42" t="s">
        <v>210</v>
      </c>
      <c r="AJ16" s="42" t="s">
        <v>124</v>
      </c>
    </row>
    <row r="17" spans="1:36" s="31" customFormat="1" ht="115.8" customHeight="1" thickBot="1" x14ac:dyDescent="0.35">
      <c r="A17" s="52" t="s">
        <v>26</v>
      </c>
      <c r="B17" s="53" t="s">
        <v>27</v>
      </c>
      <c r="C17" s="58">
        <v>15</v>
      </c>
      <c r="D17" s="32">
        <v>10</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14.625</v>
      </c>
      <c r="U17" s="65" t="s">
        <v>917</v>
      </c>
      <c r="V17" s="65" t="s">
        <v>903</v>
      </c>
      <c r="W17" s="65" t="s">
        <v>912</v>
      </c>
      <c r="X17" s="65" t="s">
        <v>513</v>
      </c>
      <c r="Y17" s="65" t="s">
        <v>558</v>
      </c>
      <c r="Z17" s="65" t="s">
        <v>551</v>
      </c>
      <c r="AA17" s="65" t="s">
        <v>523</v>
      </c>
      <c r="AB17" s="65" t="s">
        <v>1159</v>
      </c>
      <c r="AC17" s="65" t="s">
        <v>1162</v>
      </c>
      <c r="AD17" s="32"/>
      <c r="AE17" s="32" t="s">
        <v>326</v>
      </c>
      <c r="AF17" s="32"/>
      <c r="AG17" s="32" t="s">
        <v>308</v>
      </c>
      <c r="AH17" s="32" t="s">
        <v>191</v>
      </c>
      <c r="AI17" s="32" t="s">
        <v>211</v>
      </c>
      <c r="AJ17" s="32" t="s">
        <v>125</v>
      </c>
    </row>
    <row r="18" spans="1:36" s="31" customFormat="1" ht="132" customHeight="1" thickBot="1" x14ac:dyDescent="0.35">
      <c r="A18" s="50" t="s">
        <v>28</v>
      </c>
      <c r="B18" s="54" t="s">
        <v>29</v>
      </c>
      <c r="C18" s="36">
        <v>10</v>
      </c>
      <c r="D18" s="37">
        <v>7</v>
      </c>
      <c r="E18" s="37">
        <v>0</v>
      </c>
      <c r="F18" s="37">
        <v>0</v>
      </c>
      <c r="G18" s="37">
        <v>10</v>
      </c>
      <c r="H18" s="37">
        <v>0</v>
      </c>
      <c r="I18" s="37">
        <v>0</v>
      </c>
      <c r="J18" s="37">
        <v>10</v>
      </c>
      <c r="K18" s="37">
        <v>0</v>
      </c>
      <c r="L18" s="37">
        <v>0</v>
      </c>
      <c r="M18" s="37">
        <v>9</v>
      </c>
      <c r="N18" s="37">
        <v>10</v>
      </c>
      <c r="O18" s="37">
        <v>10</v>
      </c>
      <c r="P18" s="37">
        <v>10</v>
      </c>
      <c r="Q18" s="37">
        <v>0</v>
      </c>
      <c r="R18" s="37">
        <v>0</v>
      </c>
      <c r="S18" s="37">
        <v>0</v>
      </c>
      <c r="T18" s="46">
        <f>AVERAGE(D18:S18)</f>
        <v>4.125</v>
      </c>
      <c r="U18" s="67" t="s">
        <v>918</v>
      </c>
      <c r="V18" s="67" t="s">
        <v>904</v>
      </c>
      <c r="W18" s="67" t="s">
        <v>913</v>
      </c>
      <c r="X18" s="67" t="s">
        <v>480</v>
      </c>
      <c r="Y18" s="67" t="s">
        <v>559</v>
      </c>
      <c r="Z18" s="67" t="s">
        <v>552</v>
      </c>
      <c r="AA18" s="67" t="s">
        <v>494</v>
      </c>
      <c r="AB18" s="67" t="s">
        <v>1153</v>
      </c>
      <c r="AC18" s="67" t="s">
        <v>1157</v>
      </c>
      <c r="AD18" s="37"/>
      <c r="AE18" s="37" t="s">
        <v>306</v>
      </c>
      <c r="AF18" s="37"/>
      <c r="AG18" s="37"/>
      <c r="AH18" s="37" t="s">
        <v>198</v>
      </c>
      <c r="AI18" s="37" t="s">
        <v>207</v>
      </c>
      <c r="AJ18" s="37" t="s">
        <v>122</v>
      </c>
    </row>
    <row r="19" spans="1:36" ht="15" customHeight="1" thickBot="1" x14ac:dyDescent="0.35">
      <c r="A19" s="11" t="s">
        <v>8</v>
      </c>
      <c r="B19" s="12"/>
      <c r="C19" s="45">
        <f t="shared" ref="C19" si="0">SUM(C14:C18)</f>
        <v>100</v>
      </c>
      <c r="D19" s="45">
        <f>SUM(D14:D18)</f>
        <v>82</v>
      </c>
      <c r="E19" s="45">
        <f t="shared" ref="E19:R19" si="1">SUM(E14:E18)</f>
        <v>80</v>
      </c>
      <c r="F19" s="45">
        <f t="shared" si="1"/>
        <v>79</v>
      </c>
      <c r="G19" s="45">
        <f t="shared" si="1"/>
        <v>80</v>
      </c>
      <c r="H19" s="45">
        <f t="shared" si="1"/>
        <v>54</v>
      </c>
      <c r="I19" s="45">
        <f t="shared" si="1"/>
        <v>48</v>
      </c>
      <c r="J19" s="45">
        <f t="shared" si="1"/>
        <v>93</v>
      </c>
      <c r="K19" s="45">
        <f t="shared" si="1"/>
        <v>90</v>
      </c>
      <c r="L19" s="45">
        <f t="shared" si="1"/>
        <v>62</v>
      </c>
      <c r="M19" s="45">
        <f t="shared" si="1"/>
        <v>85</v>
      </c>
      <c r="N19" s="45">
        <f t="shared" si="1"/>
        <v>87</v>
      </c>
      <c r="O19" s="45">
        <f t="shared" si="1"/>
        <v>79</v>
      </c>
      <c r="P19" s="45">
        <f t="shared" si="1"/>
        <v>90</v>
      </c>
      <c r="Q19" s="45">
        <f t="shared" si="1"/>
        <v>70</v>
      </c>
      <c r="R19" s="45">
        <f t="shared" si="1"/>
        <v>80</v>
      </c>
      <c r="S19" s="45">
        <f>SUM(S14:S18)</f>
        <v>76</v>
      </c>
      <c r="T19" s="63">
        <f>SUM(T14:T18)</f>
        <v>77.1875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Z14:Z18" name="Range1_3"/>
    <protectedRange sqref="AA17" name="Range1_1_1"/>
    <protectedRange sqref="AA18" name="Range1_3_1"/>
    <protectedRange sqref="AA16" name="Range1_1_1_1"/>
    <protectedRange sqref="AA15" name="Range1_3_1_1"/>
    <protectedRange sqref="AA14" name="Range1_1_1_1_1"/>
    <protectedRange sqref="W14:W18" name="Range1_4"/>
    <protectedRange sqref="V18" name="Range1_5"/>
    <protectedRange sqref="V15:V17" name="Range1_1_2"/>
    <protectedRange sqref="V14" name="Range1_1_1_2"/>
    <protectedRange sqref="U14:U18" name="Range1_6"/>
    <protectedRange sqref="AB14:AB18" name="Range1_1"/>
    <protectedRange sqref="AC14:AC18" name="Range1_2"/>
  </protectedRanges>
  <mergeCells count="3">
    <mergeCell ref="C10:C13"/>
    <mergeCell ref="D10:T10"/>
    <mergeCell ref="U11:AJ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AF0B-791D-4652-AB29-0A8EFBB877B1}">
  <dimension ref="A2:AJ41"/>
  <sheetViews>
    <sheetView showGridLines="0" topLeftCell="B1"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74</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39"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25</v>
      </c>
      <c r="F14" s="37">
        <v>34</v>
      </c>
      <c r="G14" s="37">
        <v>27</v>
      </c>
      <c r="H14" s="37">
        <v>25</v>
      </c>
      <c r="I14" s="37">
        <v>23</v>
      </c>
      <c r="J14" s="37">
        <v>35</v>
      </c>
      <c r="K14" s="37">
        <v>35</v>
      </c>
      <c r="L14" s="37">
        <v>31</v>
      </c>
      <c r="M14" s="37">
        <v>30</v>
      </c>
      <c r="N14" s="37">
        <v>20</v>
      </c>
      <c r="O14" s="37">
        <v>35</v>
      </c>
      <c r="P14" s="37">
        <v>30</v>
      </c>
      <c r="Q14" s="37">
        <v>35</v>
      </c>
      <c r="R14" s="37">
        <v>15</v>
      </c>
      <c r="S14" s="37">
        <v>32</v>
      </c>
      <c r="T14" s="46">
        <f>AVERAGE(D14:S14)</f>
        <v>28.5625</v>
      </c>
      <c r="U14" s="64" t="s">
        <v>856</v>
      </c>
      <c r="V14" s="64" t="s">
        <v>861</v>
      </c>
      <c r="W14" s="67" t="s">
        <v>921</v>
      </c>
      <c r="X14" s="64" t="s">
        <v>476</v>
      </c>
      <c r="Y14" s="64" t="s">
        <v>538</v>
      </c>
      <c r="Z14" s="64" t="s">
        <v>571</v>
      </c>
      <c r="AA14" s="64" t="s">
        <v>574</v>
      </c>
      <c r="AB14" s="64" t="s">
        <v>1163</v>
      </c>
      <c r="AC14" s="64" t="s">
        <v>734</v>
      </c>
      <c r="AD14" s="41"/>
      <c r="AE14" s="41"/>
      <c r="AF14" s="41"/>
      <c r="AG14" s="41"/>
      <c r="AH14" s="41" t="s">
        <v>215</v>
      </c>
      <c r="AI14" s="41" t="s">
        <v>212</v>
      </c>
      <c r="AJ14" s="41"/>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24</v>
      </c>
      <c r="N15" s="32">
        <v>15</v>
      </c>
      <c r="O15" s="32">
        <v>25</v>
      </c>
      <c r="P15" s="32">
        <v>23</v>
      </c>
      <c r="Q15" s="32">
        <v>25</v>
      </c>
      <c r="R15" s="32">
        <v>25</v>
      </c>
      <c r="S15" s="32">
        <v>25</v>
      </c>
      <c r="T15" s="46">
        <f>AVERAGE(D15:S15)</f>
        <v>24.1875</v>
      </c>
      <c r="U15" s="65" t="s">
        <v>857</v>
      </c>
      <c r="V15" s="65" t="s">
        <v>919</v>
      </c>
      <c r="W15" s="65" t="s">
        <v>922</v>
      </c>
      <c r="X15" s="65" t="s">
        <v>477</v>
      </c>
      <c r="Y15" s="65" t="s">
        <v>482</v>
      </c>
      <c r="Z15" s="65" t="s">
        <v>505</v>
      </c>
      <c r="AA15" s="65" t="s">
        <v>491</v>
      </c>
      <c r="AB15" s="65" t="s">
        <v>1113</v>
      </c>
      <c r="AC15" s="65" t="s">
        <v>1165</v>
      </c>
      <c r="AD15" s="32"/>
      <c r="AE15" s="32" t="s">
        <v>337</v>
      </c>
      <c r="AF15" s="32"/>
      <c r="AG15" s="32"/>
      <c r="AH15" s="32" t="s">
        <v>182</v>
      </c>
      <c r="AI15" s="32" t="s">
        <v>169</v>
      </c>
      <c r="AJ15" s="32" t="s">
        <v>126</v>
      </c>
    </row>
    <row r="16" spans="1:36" s="31" customFormat="1" ht="134.4" customHeight="1" thickBot="1" x14ac:dyDescent="0.35">
      <c r="A16" s="50" t="s">
        <v>24</v>
      </c>
      <c r="B16" s="54" t="s">
        <v>25</v>
      </c>
      <c r="C16" s="57">
        <v>15</v>
      </c>
      <c r="D16" s="37">
        <v>15</v>
      </c>
      <c r="E16" s="37">
        <v>15</v>
      </c>
      <c r="F16" s="37">
        <v>15</v>
      </c>
      <c r="G16" s="37">
        <v>12</v>
      </c>
      <c r="H16" s="37">
        <v>10</v>
      </c>
      <c r="I16" s="37">
        <v>8</v>
      </c>
      <c r="J16" s="37">
        <v>13</v>
      </c>
      <c r="K16" s="37">
        <v>15</v>
      </c>
      <c r="L16" s="37">
        <v>15</v>
      </c>
      <c r="M16" s="37">
        <v>13</v>
      </c>
      <c r="N16" s="37">
        <v>0</v>
      </c>
      <c r="O16" s="37">
        <v>10</v>
      </c>
      <c r="P16" s="37">
        <v>0</v>
      </c>
      <c r="Q16" s="37">
        <v>15</v>
      </c>
      <c r="R16" s="37">
        <v>10</v>
      </c>
      <c r="S16" s="37">
        <v>7</v>
      </c>
      <c r="T16" s="46">
        <f>AVERAGE(D16:S16)</f>
        <v>10.8125</v>
      </c>
      <c r="U16" s="66" t="s">
        <v>858</v>
      </c>
      <c r="V16" s="66" t="s">
        <v>920</v>
      </c>
      <c r="W16" s="66" t="s">
        <v>923</v>
      </c>
      <c r="X16" s="66" t="s">
        <v>565</v>
      </c>
      <c r="Y16" s="66" t="s">
        <v>568</v>
      </c>
      <c r="Z16" s="66" t="s">
        <v>572</v>
      </c>
      <c r="AA16" s="66" t="s">
        <v>575</v>
      </c>
      <c r="AB16" s="66" t="s">
        <v>1164</v>
      </c>
      <c r="AC16" s="66" t="s">
        <v>1166</v>
      </c>
      <c r="AD16" s="42"/>
      <c r="AE16" s="42" t="s">
        <v>338</v>
      </c>
      <c r="AF16" s="42" t="s">
        <v>336</v>
      </c>
      <c r="AG16" s="42"/>
      <c r="AH16" s="42" t="s">
        <v>190</v>
      </c>
      <c r="AI16" s="42" t="s">
        <v>213</v>
      </c>
      <c r="AJ16" s="42"/>
    </row>
    <row r="17" spans="1:36" s="31" customFormat="1" ht="115.8" customHeight="1" thickBot="1" x14ac:dyDescent="0.35">
      <c r="A17" s="52" t="s">
        <v>26</v>
      </c>
      <c r="B17" s="53" t="s">
        <v>27</v>
      </c>
      <c r="C17" s="58">
        <v>15</v>
      </c>
      <c r="D17" s="32">
        <v>15</v>
      </c>
      <c r="E17" s="32">
        <v>15</v>
      </c>
      <c r="F17" s="32">
        <v>15</v>
      </c>
      <c r="G17" s="32">
        <v>3</v>
      </c>
      <c r="H17" s="32">
        <v>5</v>
      </c>
      <c r="I17" s="32">
        <v>7</v>
      </c>
      <c r="J17" s="32">
        <v>15</v>
      </c>
      <c r="K17" s="32">
        <v>15</v>
      </c>
      <c r="L17" s="32">
        <v>15</v>
      </c>
      <c r="M17" s="32">
        <v>14</v>
      </c>
      <c r="N17" s="32">
        <v>0</v>
      </c>
      <c r="O17" s="32">
        <v>15</v>
      </c>
      <c r="P17" s="32">
        <v>15</v>
      </c>
      <c r="Q17" s="32">
        <v>15</v>
      </c>
      <c r="R17" s="32">
        <v>15</v>
      </c>
      <c r="S17" s="32">
        <v>15</v>
      </c>
      <c r="T17" s="46">
        <f>AVERAGE(D17:S17)</f>
        <v>12.125</v>
      </c>
      <c r="U17" s="65" t="s">
        <v>859</v>
      </c>
      <c r="V17" s="65" t="s">
        <v>903</v>
      </c>
      <c r="W17" s="65" t="s">
        <v>924</v>
      </c>
      <c r="X17" s="65" t="s">
        <v>566</v>
      </c>
      <c r="Y17" s="65" t="s">
        <v>569</v>
      </c>
      <c r="Z17" s="65" t="s">
        <v>573</v>
      </c>
      <c r="AA17" s="65" t="s">
        <v>523</v>
      </c>
      <c r="AB17" s="65" t="s">
        <v>1152</v>
      </c>
      <c r="AC17" s="65" t="s">
        <v>1167</v>
      </c>
      <c r="AD17" s="32"/>
      <c r="AE17" s="32" t="s">
        <v>339</v>
      </c>
      <c r="AF17" s="32"/>
      <c r="AG17" s="32" t="s">
        <v>335</v>
      </c>
      <c r="AH17" s="32" t="s">
        <v>191</v>
      </c>
      <c r="AI17" s="32" t="s">
        <v>214</v>
      </c>
      <c r="AJ17" s="32" t="s">
        <v>127</v>
      </c>
    </row>
    <row r="18" spans="1:36" s="31" customFormat="1" ht="132" customHeight="1" thickBot="1" x14ac:dyDescent="0.35">
      <c r="A18" s="50" t="s">
        <v>28</v>
      </c>
      <c r="B18" s="54" t="s">
        <v>29</v>
      </c>
      <c r="C18" s="36">
        <v>10</v>
      </c>
      <c r="D18" s="37">
        <v>10</v>
      </c>
      <c r="E18" s="37">
        <v>0</v>
      </c>
      <c r="F18" s="37">
        <v>5</v>
      </c>
      <c r="G18" s="37">
        <v>6</v>
      </c>
      <c r="H18" s="37">
        <v>5</v>
      </c>
      <c r="I18" s="37">
        <v>8</v>
      </c>
      <c r="J18" s="37">
        <v>10</v>
      </c>
      <c r="K18" s="37">
        <v>5</v>
      </c>
      <c r="L18" s="37">
        <v>5</v>
      </c>
      <c r="M18" s="37">
        <v>9</v>
      </c>
      <c r="N18" s="37">
        <v>10</v>
      </c>
      <c r="O18" s="37">
        <v>10</v>
      </c>
      <c r="P18" s="37">
        <v>7</v>
      </c>
      <c r="Q18" s="37">
        <v>5</v>
      </c>
      <c r="R18" s="37">
        <v>5</v>
      </c>
      <c r="S18" s="37">
        <v>0</v>
      </c>
      <c r="T18" s="46">
        <f>AVERAGE(D18:S18)</f>
        <v>6.25</v>
      </c>
      <c r="U18" s="67" t="s">
        <v>860</v>
      </c>
      <c r="V18" s="67" t="s">
        <v>904</v>
      </c>
      <c r="W18" s="67" t="s">
        <v>925</v>
      </c>
      <c r="X18" s="67" t="s">
        <v>567</v>
      </c>
      <c r="Y18" s="67" t="s">
        <v>570</v>
      </c>
      <c r="Z18" s="67" t="s">
        <v>567</v>
      </c>
      <c r="AA18" s="67" t="s">
        <v>494</v>
      </c>
      <c r="AB18" s="67" t="s">
        <v>1132</v>
      </c>
      <c r="AC18" s="67" t="s">
        <v>1168</v>
      </c>
      <c r="AD18" s="37"/>
      <c r="AE18" s="37" t="s">
        <v>319</v>
      </c>
      <c r="AF18" s="37"/>
      <c r="AG18" s="37"/>
      <c r="AH18" s="37" t="s">
        <v>216</v>
      </c>
      <c r="AI18" s="37" t="s">
        <v>172</v>
      </c>
      <c r="AJ18" s="37" t="s">
        <v>128</v>
      </c>
    </row>
    <row r="19" spans="1:36" ht="15" customHeight="1" thickBot="1" x14ac:dyDescent="0.35">
      <c r="A19" s="11" t="s">
        <v>8</v>
      </c>
      <c r="B19" s="12"/>
      <c r="C19" s="45">
        <f t="shared" ref="C19" si="0">SUM(C14:C18)</f>
        <v>100</v>
      </c>
      <c r="D19" s="45">
        <f>SUM(D14:D18)</f>
        <v>90</v>
      </c>
      <c r="E19" s="45">
        <f t="shared" ref="E19:R19" si="1">SUM(E14:E18)</f>
        <v>80</v>
      </c>
      <c r="F19" s="45">
        <f t="shared" si="1"/>
        <v>94</v>
      </c>
      <c r="G19" s="45">
        <f t="shared" si="1"/>
        <v>73</v>
      </c>
      <c r="H19" s="45">
        <f t="shared" si="1"/>
        <v>70</v>
      </c>
      <c r="I19" s="45">
        <f t="shared" si="1"/>
        <v>71</v>
      </c>
      <c r="J19" s="45">
        <f t="shared" si="1"/>
        <v>98</v>
      </c>
      <c r="K19" s="45">
        <f t="shared" si="1"/>
        <v>95</v>
      </c>
      <c r="L19" s="45">
        <f t="shared" si="1"/>
        <v>91</v>
      </c>
      <c r="M19" s="45">
        <f t="shared" si="1"/>
        <v>90</v>
      </c>
      <c r="N19" s="45">
        <f t="shared" si="1"/>
        <v>45</v>
      </c>
      <c r="O19" s="45">
        <f t="shared" si="1"/>
        <v>95</v>
      </c>
      <c r="P19" s="45">
        <f t="shared" si="1"/>
        <v>75</v>
      </c>
      <c r="Q19" s="45">
        <f t="shared" si="1"/>
        <v>95</v>
      </c>
      <c r="R19" s="45">
        <f t="shared" si="1"/>
        <v>70</v>
      </c>
      <c r="S19" s="45">
        <f>SUM(S14:S18)</f>
        <v>79</v>
      </c>
      <c r="T19" s="63">
        <f>SUM(T14:T18)</f>
        <v>81.9375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7" name="Range1_1_1"/>
    <protectedRange sqref="AA18" name="Range1_3_1"/>
    <protectedRange sqref="AA16" name="Range1_1_1_1"/>
    <protectedRange sqref="AA15" name="Range1_3_1_1"/>
    <protectedRange sqref="AA14" name="Range1_1_1_1_1"/>
    <protectedRange sqref="U14:U18" name="Range1_3_2"/>
    <protectedRange sqref="V14 V18" name="Range1_1_2"/>
    <protectedRange sqref="V15:V17" name="Range1_1_1_2"/>
    <protectedRange sqref="W14:W18" name="Range1_4"/>
    <protectedRange sqref="AB16:AB18" name="Range1_5"/>
    <protectedRange sqref="AB14:AB15" name="Range1_1_3"/>
    <protectedRange sqref="AC14:AC18" name="Range1_6"/>
  </protectedRanges>
  <mergeCells count="3">
    <mergeCell ref="C10:C13"/>
    <mergeCell ref="D10:T10"/>
    <mergeCell ref="U11:AJ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8A084-F854-4A66-8483-41F53F3EF815}">
  <dimension ref="A2:AJ41"/>
  <sheetViews>
    <sheetView showGridLines="0" topLeftCell="B1"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31</v>
      </c>
      <c r="G2" s="2"/>
      <c r="H2" s="2"/>
    </row>
    <row r="3" spans="1:36" ht="28.2" thickBot="1" x14ac:dyDescent="0.35">
      <c r="C3" s="3"/>
      <c r="D3" s="3"/>
      <c r="E3" s="1" t="s">
        <v>1</v>
      </c>
      <c r="F3" s="61" t="s">
        <v>32</v>
      </c>
      <c r="G3" s="18"/>
      <c r="H3" s="2"/>
    </row>
    <row r="4" spans="1:36" ht="25.8" customHeight="1" thickBot="1" x14ac:dyDescent="0.35">
      <c r="C4" s="3"/>
      <c r="D4" s="3"/>
      <c r="E4" s="33" t="s">
        <v>13</v>
      </c>
      <c r="F4" s="43" t="s">
        <v>75</v>
      </c>
      <c r="G4" s="2"/>
      <c r="H4" s="2"/>
    </row>
    <row r="5" spans="1:36" ht="24" customHeight="1" thickBot="1" x14ac:dyDescent="0.35">
      <c r="C5" s="3"/>
      <c r="D5" s="3"/>
      <c r="E5" s="1" t="s">
        <v>14</v>
      </c>
      <c r="F5" s="62" t="s">
        <v>33</v>
      </c>
      <c r="G5" s="2"/>
      <c r="H5" s="2"/>
    </row>
    <row r="6" spans="1:36" ht="24" customHeight="1" thickBot="1" x14ac:dyDescent="0.35">
      <c r="C6" s="3"/>
      <c r="D6" s="3"/>
      <c r="E6" s="34" t="s">
        <v>15</v>
      </c>
      <c r="F6" s="35">
        <v>46150</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6" t="s">
        <v>16</v>
      </c>
      <c r="D10" s="83" t="s">
        <v>5</v>
      </c>
      <c r="E10" s="84"/>
      <c r="F10" s="84"/>
      <c r="G10" s="84"/>
      <c r="H10" s="84"/>
      <c r="I10" s="84"/>
      <c r="J10" s="84"/>
      <c r="K10" s="84"/>
      <c r="L10" s="84"/>
      <c r="M10" s="84"/>
      <c r="N10" s="84"/>
      <c r="O10" s="84"/>
      <c r="P10" s="84"/>
      <c r="Q10" s="84"/>
      <c r="R10" s="84"/>
      <c r="S10" s="84"/>
      <c r="T10" s="85"/>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7"/>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9" t="s">
        <v>30</v>
      </c>
      <c r="V11" s="80"/>
      <c r="W11" s="80"/>
      <c r="X11" s="80"/>
      <c r="Y11" s="80"/>
      <c r="Z11" s="80"/>
      <c r="AA11" s="80"/>
      <c r="AB11" s="80"/>
      <c r="AC11" s="80"/>
      <c r="AD11" s="80"/>
      <c r="AE11" s="80"/>
      <c r="AF11" s="80"/>
      <c r="AG11" s="80"/>
      <c r="AH11" s="80"/>
      <c r="AI11" s="80"/>
      <c r="AJ11" s="80"/>
    </row>
    <row r="12" spans="1:36" ht="15" thickBot="1" x14ac:dyDescent="0.35">
      <c r="A12" s="9"/>
      <c r="B12" s="9"/>
      <c r="C12" s="87"/>
      <c r="D12" s="8"/>
      <c r="E12" s="8"/>
      <c r="F12" s="8"/>
      <c r="G12" s="8"/>
      <c r="H12" s="8"/>
      <c r="I12" s="8"/>
      <c r="J12" s="8"/>
      <c r="K12" s="8"/>
      <c r="L12" s="8"/>
      <c r="M12" s="8"/>
      <c r="N12" s="8"/>
      <c r="O12" s="8"/>
      <c r="P12" s="8"/>
      <c r="Q12" s="8"/>
      <c r="R12" s="8"/>
      <c r="S12" s="8"/>
      <c r="T12" s="8"/>
      <c r="U12" s="81"/>
      <c r="V12" s="82"/>
      <c r="W12" s="82"/>
      <c r="X12" s="82"/>
      <c r="Y12" s="82"/>
      <c r="Z12" s="82"/>
      <c r="AA12" s="82"/>
      <c r="AB12" s="82"/>
      <c r="AC12" s="82"/>
      <c r="AD12" s="82"/>
      <c r="AE12" s="82"/>
      <c r="AF12" s="82"/>
      <c r="AG12" s="82"/>
      <c r="AH12" s="82"/>
      <c r="AI12" s="82"/>
      <c r="AJ12" s="82"/>
    </row>
    <row r="13" spans="1:36" ht="29.4" customHeight="1" thickBot="1" x14ac:dyDescent="0.35">
      <c r="A13" s="10"/>
      <c r="B13" s="10"/>
      <c r="C13" s="88"/>
      <c r="D13" s="8" t="s">
        <v>34</v>
      </c>
      <c r="E13" s="8" t="s">
        <v>35</v>
      </c>
      <c r="F13" s="8" t="s">
        <v>36</v>
      </c>
      <c r="G13" s="8" t="s">
        <v>37</v>
      </c>
      <c r="H13" s="8" t="s">
        <v>38</v>
      </c>
      <c r="I13" s="8" t="s">
        <v>39</v>
      </c>
      <c r="J13" s="8" t="s">
        <v>40</v>
      </c>
      <c r="K13" s="8" t="s">
        <v>41</v>
      </c>
      <c r="L13" s="8" t="s">
        <v>42</v>
      </c>
      <c r="M13" s="8" t="s">
        <v>43</v>
      </c>
      <c r="N13" s="8" t="s">
        <v>44</v>
      </c>
      <c r="O13" s="8" t="s">
        <v>45</v>
      </c>
      <c r="P13" s="8" t="s">
        <v>46</v>
      </c>
      <c r="Q13" s="8" t="s">
        <v>47</v>
      </c>
      <c r="R13" s="8" t="s">
        <v>48</v>
      </c>
      <c r="S13" s="8" t="s">
        <v>49</v>
      </c>
      <c r="T13" s="8" t="s">
        <v>7</v>
      </c>
      <c r="U13" s="47" t="s">
        <v>50</v>
      </c>
      <c r="V13" s="47" t="s">
        <v>51</v>
      </c>
      <c r="W13" s="47" t="s">
        <v>52</v>
      </c>
      <c r="X13" s="47" t="s">
        <v>53</v>
      </c>
      <c r="Y13" s="47" t="s">
        <v>54</v>
      </c>
      <c r="Z13" s="47" t="s">
        <v>55</v>
      </c>
      <c r="AA13" s="47" t="s">
        <v>56</v>
      </c>
      <c r="AB13" s="47" t="s">
        <v>57</v>
      </c>
      <c r="AC13" s="47" t="s">
        <v>58</v>
      </c>
      <c r="AD13" s="47" t="s">
        <v>59</v>
      </c>
      <c r="AE13" s="47" t="s">
        <v>60</v>
      </c>
      <c r="AF13" s="47" t="s">
        <v>61</v>
      </c>
      <c r="AG13" s="47" t="s">
        <v>62</v>
      </c>
      <c r="AH13" s="47" t="s">
        <v>63</v>
      </c>
      <c r="AI13" s="47" t="s">
        <v>64</v>
      </c>
      <c r="AJ13" s="47" t="s">
        <v>65</v>
      </c>
    </row>
    <row r="14" spans="1:36" s="31" customFormat="1" ht="172.2" thickBot="1" x14ac:dyDescent="0.35">
      <c r="A14" s="50" t="s">
        <v>20</v>
      </c>
      <c r="B14" s="51" t="s">
        <v>21</v>
      </c>
      <c r="C14" s="57">
        <v>35</v>
      </c>
      <c r="D14" s="37">
        <v>25</v>
      </c>
      <c r="E14" s="37">
        <v>25</v>
      </c>
      <c r="F14" s="37">
        <v>32</v>
      </c>
      <c r="G14" s="37">
        <v>22</v>
      </c>
      <c r="H14" s="37">
        <v>20</v>
      </c>
      <c r="I14" s="37">
        <v>18</v>
      </c>
      <c r="J14" s="37">
        <v>30</v>
      </c>
      <c r="K14" s="37">
        <v>35</v>
      </c>
      <c r="L14" s="37">
        <v>25</v>
      </c>
      <c r="M14" s="37">
        <v>30</v>
      </c>
      <c r="N14" s="37">
        <v>20</v>
      </c>
      <c r="O14" s="37">
        <v>20</v>
      </c>
      <c r="P14" s="37">
        <v>20</v>
      </c>
      <c r="Q14" s="37">
        <v>25</v>
      </c>
      <c r="R14" s="37">
        <v>30</v>
      </c>
      <c r="S14" s="37">
        <v>32</v>
      </c>
      <c r="T14" s="46">
        <f>AVERAGE(D14:S14)</f>
        <v>25.5625</v>
      </c>
      <c r="U14" s="64" t="s">
        <v>926</v>
      </c>
      <c r="V14" s="64" t="s">
        <v>930</v>
      </c>
      <c r="W14" s="67" t="s">
        <v>933</v>
      </c>
      <c r="X14" s="64" t="s">
        <v>476</v>
      </c>
      <c r="Y14" s="64" t="s">
        <v>578</v>
      </c>
      <c r="Z14" s="64" t="s">
        <v>485</v>
      </c>
      <c r="AA14" s="64" t="s">
        <v>586</v>
      </c>
      <c r="AB14" s="64" t="s">
        <v>1112</v>
      </c>
      <c r="AC14" s="64"/>
      <c r="AD14" s="41"/>
      <c r="AE14" s="41" t="s">
        <v>343</v>
      </c>
      <c r="AF14" s="41" t="s">
        <v>341</v>
      </c>
      <c r="AG14" s="41"/>
      <c r="AH14" s="41" t="s">
        <v>215</v>
      </c>
      <c r="AI14" s="41" t="s">
        <v>217</v>
      </c>
      <c r="AJ14" s="41"/>
    </row>
    <row r="15" spans="1:36" s="31" customFormat="1" ht="307.2" customHeight="1" thickBot="1" x14ac:dyDescent="0.35">
      <c r="A15" s="52" t="s">
        <v>22</v>
      </c>
      <c r="B15" s="53" t="s">
        <v>23</v>
      </c>
      <c r="C15" s="58">
        <v>25</v>
      </c>
      <c r="D15" s="32">
        <v>25</v>
      </c>
      <c r="E15" s="32">
        <v>25</v>
      </c>
      <c r="F15" s="32">
        <v>23</v>
      </c>
      <c r="G15" s="32">
        <v>25</v>
      </c>
      <c r="H15" s="32">
        <v>25</v>
      </c>
      <c r="I15" s="32">
        <v>25</v>
      </c>
      <c r="J15" s="32">
        <v>25</v>
      </c>
      <c r="K15" s="32">
        <v>25</v>
      </c>
      <c r="L15" s="32">
        <v>25</v>
      </c>
      <c r="M15" s="32">
        <v>23</v>
      </c>
      <c r="N15" s="32">
        <v>25</v>
      </c>
      <c r="O15" s="32">
        <v>25</v>
      </c>
      <c r="P15" s="32">
        <v>20</v>
      </c>
      <c r="Q15" s="32">
        <v>25</v>
      </c>
      <c r="R15" s="32">
        <v>25</v>
      </c>
      <c r="S15" s="32">
        <v>25</v>
      </c>
      <c r="T15" s="46">
        <f>AVERAGE(D15:S15)</f>
        <v>24.4375</v>
      </c>
      <c r="U15" s="65" t="s">
        <v>927</v>
      </c>
      <c r="V15" s="65" t="s">
        <v>901</v>
      </c>
      <c r="W15" s="65" t="s">
        <v>636</v>
      </c>
      <c r="X15" s="65" t="s">
        <v>477</v>
      </c>
      <c r="Y15" s="65" t="s">
        <v>482</v>
      </c>
      <c r="Z15" s="65" t="s">
        <v>582</v>
      </c>
      <c r="AA15" s="65" t="s">
        <v>491</v>
      </c>
      <c r="AB15" s="65" t="s">
        <v>1113</v>
      </c>
      <c r="AC15" s="65" t="s">
        <v>1154</v>
      </c>
      <c r="AD15" s="32"/>
      <c r="AE15" s="32" t="s">
        <v>330</v>
      </c>
      <c r="AF15" s="32"/>
      <c r="AG15" s="32"/>
      <c r="AH15" s="32" t="s">
        <v>182</v>
      </c>
      <c r="AI15" s="32" t="s">
        <v>169</v>
      </c>
      <c r="AJ15" s="32" t="s">
        <v>129</v>
      </c>
    </row>
    <row r="16" spans="1:36" s="31" customFormat="1" ht="134.4" customHeight="1" thickBot="1" x14ac:dyDescent="0.35">
      <c r="A16" s="50" t="s">
        <v>24</v>
      </c>
      <c r="B16" s="54" t="s">
        <v>25</v>
      </c>
      <c r="C16" s="57">
        <v>15</v>
      </c>
      <c r="D16" s="37">
        <v>15</v>
      </c>
      <c r="E16" s="37">
        <v>3</v>
      </c>
      <c r="F16" s="37">
        <v>5</v>
      </c>
      <c r="G16" s="37">
        <v>5</v>
      </c>
      <c r="H16" s="37">
        <v>5</v>
      </c>
      <c r="I16" s="37">
        <v>8</v>
      </c>
      <c r="J16" s="37">
        <v>10</v>
      </c>
      <c r="K16" s="37">
        <v>7</v>
      </c>
      <c r="L16" s="37">
        <v>7</v>
      </c>
      <c r="M16" s="37">
        <v>14</v>
      </c>
      <c r="N16" s="37">
        <v>0</v>
      </c>
      <c r="O16" s="37">
        <v>5</v>
      </c>
      <c r="P16" s="37">
        <v>7</v>
      </c>
      <c r="Q16" s="37">
        <v>7</v>
      </c>
      <c r="R16" s="37">
        <v>7</v>
      </c>
      <c r="S16" s="37">
        <v>15</v>
      </c>
      <c r="T16" s="46">
        <f>AVERAGE(D16:S16)</f>
        <v>7.5</v>
      </c>
      <c r="U16" s="66" t="s">
        <v>928</v>
      </c>
      <c r="V16" s="66" t="s">
        <v>931</v>
      </c>
      <c r="W16" s="66" t="s">
        <v>934</v>
      </c>
      <c r="X16" s="66" t="s">
        <v>576</v>
      </c>
      <c r="Y16" s="66" t="s">
        <v>579</v>
      </c>
      <c r="Z16" s="66" t="s">
        <v>583</v>
      </c>
      <c r="AA16" s="66" t="s">
        <v>587</v>
      </c>
      <c r="AB16" s="66" t="s">
        <v>1169</v>
      </c>
      <c r="AC16" s="66" t="s">
        <v>1171</v>
      </c>
      <c r="AD16" s="42"/>
      <c r="AE16" s="42" t="s">
        <v>344</v>
      </c>
      <c r="AF16" s="42" t="s">
        <v>342</v>
      </c>
      <c r="AG16" s="42"/>
      <c r="AH16" s="42" t="s">
        <v>220</v>
      </c>
      <c r="AI16" s="42" t="s">
        <v>218</v>
      </c>
      <c r="AJ16" s="42" t="s">
        <v>130</v>
      </c>
    </row>
    <row r="17" spans="1:36" s="31" customFormat="1" ht="115.8" customHeight="1" thickBot="1" x14ac:dyDescent="0.35">
      <c r="A17" s="52" t="s">
        <v>26</v>
      </c>
      <c r="B17" s="53" t="s">
        <v>27</v>
      </c>
      <c r="C17" s="58">
        <v>15</v>
      </c>
      <c r="D17" s="32">
        <v>15</v>
      </c>
      <c r="E17" s="32">
        <v>10</v>
      </c>
      <c r="F17" s="32">
        <v>15</v>
      </c>
      <c r="G17" s="32">
        <v>7</v>
      </c>
      <c r="H17" s="32">
        <v>10</v>
      </c>
      <c r="I17" s="32">
        <v>8</v>
      </c>
      <c r="J17" s="32">
        <v>15</v>
      </c>
      <c r="K17" s="32">
        <v>15</v>
      </c>
      <c r="L17" s="32">
        <v>15</v>
      </c>
      <c r="M17" s="32">
        <v>14</v>
      </c>
      <c r="N17" s="32">
        <v>15</v>
      </c>
      <c r="O17" s="32">
        <v>15</v>
      </c>
      <c r="P17" s="32">
        <v>15</v>
      </c>
      <c r="Q17" s="32">
        <v>15</v>
      </c>
      <c r="R17" s="32">
        <v>15</v>
      </c>
      <c r="S17" s="32">
        <v>15</v>
      </c>
      <c r="T17" s="46">
        <f>AVERAGE(D17:S17)</f>
        <v>13.375</v>
      </c>
      <c r="U17" s="65" t="s">
        <v>916</v>
      </c>
      <c r="V17" s="65" t="s">
        <v>932</v>
      </c>
      <c r="W17" s="65" t="s">
        <v>935</v>
      </c>
      <c r="X17" s="65" t="s">
        <v>577</v>
      </c>
      <c r="Y17" s="65" t="s">
        <v>580</v>
      </c>
      <c r="Z17" s="65" t="s">
        <v>584</v>
      </c>
      <c r="AA17" s="65" t="s">
        <v>523</v>
      </c>
      <c r="AB17" s="65" t="s">
        <v>1170</v>
      </c>
      <c r="AC17" s="65" t="s">
        <v>1172</v>
      </c>
      <c r="AD17" s="32"/>
      <c r="AE17" s="32" t="s">
        <v>326</v>
      </c>
      <c r="AF17" s="32"/>
      <c r="AG17" s="32" t="s">
        <v>340</v>
      </c>
      <c r="AH17" s="32" t="s">
        <v>191</v>
      </c>
      <c r="AI17" s="32" t="s">
        <v>219</v>
      </c>
      <c r="AJ17" s="32" t="s">
        <v>127</v>
      </c>
    </row>
    <row r="18" spans="1:36" s="31" customFormat="1" ht="132" customHeight="1" thickBot="1" x14ac:dyDescent="0.35">
      <c r="A18" s="50" t="s">
        <v>28</v>
      </c>
      <c r="B18" s="54" t="s">
        <v>29</v>
      </c>
      <c r="C18" s="36">
        <v>10</v>
      </c>
      <c r="D18" s="37">
        <v>7</v>
      </c>
      <c r="E18" s="37">
        <v>0</v>
      </c>
      <c r="F18" s="37">
        <v>0</v>
      </c>
      <c r="G18" s="37">
        <v>0</v>
      </c>
      <c r="H18" s="37">
        <v>0</v>
      </c>
      <c r="I18" s="37">
        <v>0</v>
      </c>
      <c r="J18" s="37">
        <v>10</v>
      </c>
      <c r="K18" s="37">
        <v>0</v>
      </c>
      <c r="L18" s="37">
        <v>0</v>
      </c>
      <c r="M18" s="37">
        <v>9</v>
      </c>
      <c r="N18" s="37">
        <v>10</v>
      </c>
      <c r="O18" s="37">
        <v>10</v>
      </c>
      <c r="P18" s="37">
        <v>0</v>
      </c>
      <c r="Q18" s="37">
        <v>0</v>
      </c>
      <c r="R18" s="37">
        <v>0</v>
      </c>
      <c r="S18" s="37">
        <v>0</v>
      </c>
      <c r="T18" s="46">
        <f>AVERAGE(D18:S18)</f>
        <v>2.875</v>
      </c>
      <c r="U18" s="67" t="s">
        <v>929</v>
      </c>
      <c r="V18" s="67" t="s">
        <v>904</v>
      </c>
      <c r="W18" s="67" t="s">
        <v>881</v>
      </c>
      <c r="X18" s="67" t="s">
        <v>196</v>
      </c>
      <c r="Y18" s="67" t="s">
        <v>581</v>
      </c>
      <c r="Z18" s="67" t="s">
        <v>585</v>
      </c>
      <c r="AA18" s="67" t="s">
        <v>494</v>
      </c>
      <c r="AB18" s="67" t="s">
        <v>1153</v>
      </c>
      <c r="AC18" s="67" t="s">
        <v>1173</v>
      </c>
      <c r="AD18" s="37"/>
      <c r="AE18" s="37" t="s">
        <v>319</v>
      </c>
      <c r="AF18" s="37"/>
      <c r="AG18" s="37"/>
      <c r="AH18" s="37" t="s">
        <v>198</v>
      </c>
      <c r="AI18" s="37" t="s">
        <v>196</v>
      </c>
      <c r="AJ18" s="37" t="s">
        <v>131</v>
      </c>
    </row>
    <row r="19" spans="1:36" ht="15" customHeight="1" thickBot="1" x14ac:dyDescent="0.35">
      <c r="A19" s="11" t="s">
        <v>8</v>
      </c>
      <c r="B19" s="12"/>
      <c r="C19" s="45">
        <f t="shared" ref="C19" si="0">SUM(C14:C18)</f>
        <v>100</v>
      </c>
      <c r="D19" s="45">
        <f>SUM(D14:D18)</f>
        <v>87</v>
      </c>
      <c r="E19" s="45">
        <f t="shared" ref="E19:R19" si="1">SUM(E14:E18)</f>
        <v>63</v>
      </c>
      <c r="F19" s="45">
        <f t="shared" si="1"/>
        <v>75</v>
      </c>
      <c r="G19" s="45">
        <f t="shared" si="1"/>
        <v>59</v>
      </c>
      <c r="H19" s="45">
        <f t="shared" si="1"/>
        <v>60</v>
      </c>
      <c r="I19" s="45">
        <f t="shared" si="1"/>
        <v>59</v>
      </c>
      <c r="J19" s="45">
        <f t="shared" si="1"/>
        <v>90</v>
      </c>
      <c r="K19" s="45">
        <f t="shared" si="1"/>
        <v>82</v>
      </c>
      <c r="L19" s="45">
        <f t="shared" si="1"/>
        <v>72</v>
      </c>
      <c r="M19" s="45">
        <f t="shared" si="1"/>
        <v>90</v>
      </c>
      <c r="N19" s="45">
        <f t="shared" si="1"/>
        <v>70</v>
      </c>
      <c r="O19" s="45">
        <f t="shared" si="1"/>
        <v>75</v>
      </c>
      <c r="P19" s="45">
        <f t="shared" si="1"/>
        <v>62</v>
      </c>
      <c r="Q19" s="45">
        <f t="shared" si="1"/>
        <v>72</v>
      </c>
      <c r="R19" s="45">
        <f t="shared" si="1"/>
        <v>77</v>
      </c>
      <c r="S19" s="45">
        <f>SUM(S14:S18)</f>
        <v>87</v>
      </c>
      <c r="T19" s="63">
        <f>SUM(T14:T18)</f>
        <v>73.75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7" name="Range1_1_1"/>
    <protectedRange sqref="AA18" name="Range1_3_1"/>
    <protectedRange sqref="AA16" name="Range1_1_1_1"/>
    <protectedRange sqref="AA15" name="Range1_3_1_1"/>
    <protectedRange sqref="AA14" name="Range1_1_1_1_1"/>
    <protectedRange sqref="U14:U18" name="Range1_4"/>
    <protectedRange sqref="V16:V18" name="Range1_5"/>
    <protectedRange sqref="V14" name="Range1_1_2"/>
    <protectedRange sqref="V15" name="Range1_1_1_2"/>
    <protectedRange sqref="W14:W18" name="Range1_6"/>
    <protectedRange sqref="AB14:AB18" name="Range1_7"/>
    <protectedRange sqref="AC14:AC18" name="Range1_8"/>
  </protectedRanges>
  <mergeCells count="3">
    <mergeCell ref="C10:C13"/>
    <mergeCell ref="D10:T10"/>
    <mergeCell ref="U11:AJ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f5acec-dfe3-4b07-a531-b5b6631dd987" xsi:nil="true"/>
    <lcf76f155ced4ddcb4097134ff3c332f xmlns="c5178ee5-90bb-49b4-98a9-021b31b46cf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487E84-72E5-4947-AB2A-1A623E9772F2}">
  <ds:schemaRefs>
    <ds:schemaRef ds:uri="http://schemas.microsoft.com/sharepoint/v3/contenttype/forms"/>
  </ds:schemaRefs>
</ds:datastoreItem>
</file>

<file path=customXml/itemProps2.xml><?xml version="1.0" encoding="utf-8"?>
<ds:datastoreItem xmlns:ds="http://schemas.openxmlformats.org/officeDocument/2006/customXml" ds:itemID="{9105401B-BCD2-48CC-8998-8378978AF04E}">
  <ds:schemaRefs>
    <ds:schemaRef ds:uri="http://schemas.openxmlformats.org/package/2006/metadata/core-properties"/>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c5f5acec-dfe3-4b07-a531-b5b6631dd987"/>
    <ds:schemaRef ds:uri="c5178ee5-90bb-49b4-98a9-021b31b46cf9"/>
    <ds:schemaRef ds:uri="http://schemas.microsoft.com/office/2006/metadata/properties"/>
  </ds:schemaRefs>
</ds:datastoreItem>
</file>

<file path=customXml/itemProps3.xml><?xml version="1.0" encoding="utf-8"?>
<ds:datastoreItem xmlns:ds="http://schemas.openxmlformats.org/officeDocument/2006/customXml" ds:itemID="{771468B2-04A4-4980-AA4F-E92E35B65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AcademIQ Solutions</vt:lpstr>
      <vt:lpstr>Adelphi Staffing</vt:lpstr>
      <vt:lpstr>American Medical Staffing, Inc</vt:lpstr>
      <vt:lpstr>Applied Behavioral Mental Healt</vt:lpstr>
      <vt:lpstr>Assessment Intervention Managem</vt:lpstr>
      <vt:lpstr>Bilingual Speech Services LLC</vt:lpstr>
      <vt:lpstr>Clinical Staffing Resources</vt:lpstr>
      <vt:lpstr>Columbus Medical Services LLC</vt:lpstr>
      <vt:lpstr>Customized Staffing Solutions L</vt:lpstr>
      <vt:lpstr>Delta-T Group Maryland</vt:lpstr>
      <vt:lpstr>ESS Clinical, Inc</vt:lpstr>
      <vt:lpstr>Gifted Intermediate Holdings II</vt:lpstr>
      <vt:lpstr>Jason Craig dba Central Texas C</vt:lpstr>
      <vt:lpstr>Maxim Healthcare Services, Inc</vt:lpstr>
      <vt:lpstr>McCarty Innovative Solutions, I</vt:lpstr>
      <vt:lpstr>National Recruiting Consultants</vt:lpstr>
      <vt:lpstr>National Vision Services LLC</vt:lpstr>
      <vt:lpstr>Noe Ramos Ph.D. SP</vt:lpstr>
      <vt:lpstr>Orange Tree Staffing</vt:lpstr>
      <vt:lpstr>Princeton Staffing Solutions, L</vt:lpstr>
      <vt:lpstr>Provia Education Workforce Solu</vt:lpstr>
      <vt:lpstr>RAD Speech, LLC</vt:lpstr>
      <vt:lpstr>RCM Technologies USA Inc</vt:lpstr>
      <vt:lpstr>Specialized Assessment and Cons</vt:lpstr>
      <vt:lpstr>Speech Flow Therapy</vt:lpstr>
      <vt:lpstr>SPG Therapy &amp; Education, PC</vt:lpstr>
      <vt:lpstr>Sunburst Workforce Advisors LLC</vt:lpstr>
      <vt:lpstr>Tayloed Behavioral Solutions, L</vt:lpstr>
      <vt:lpstr>Texas Therapy Specialist LLC</vt:lpstr>
      <vt:lpstr>The Tact Corporation of NYC</vt:lpstr>
      <vt:lpstr>Therapy Source, Inc</vt:lpstr>
      <vt:lpstr>Thrive Therapies Group</vt:lpstr>
      <vt:lpstr>WestWorks Learning Center, LLC </vt:lpstr>
      <vt:lpstr>Summary of Tabulation</vt:lpstr>
      <vt:lpstr>Vendor Ranking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Mia Harris</dc:creator>
  <cp:keywords/>
  <dc:description/>
  <cp:lastModifiedBy>Humberto Hinojosa</cp:lastModifiedBy>
  <cp:revision/>
  <dcterms:created xsi:type="dcterms:W3CDTF">2024-03-22T19:23:52Z</dcterms:created>
  <dcterms:modified xsi:type="dcterms:W3CDTF">2026-07-28T18:46:31Z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