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mberto.hinojosa2\Downloads\"/>
    </mc:Choice>
  </mc:AlternateContent>
  <xr:revisionPtr revIDLastSave="0" documentId="13_ncr:1_{B80985B8-5AB1-4BC5-92F0-935D0664B028}" xr6:coauthVersionLast="47" xr6:coauthVersionMax="47" xr10:uidLastSave="{00000000-0000-0000-0000-000000000000}"/>
  <bookViews>
    <workbookView xWindow="-57720" yWindow="-5535" windowWidth="29040" windowHeight="15720" firstSheet="8" activeTab="9" xr2:uid="{642D3173-774A-44DB-90C5-BFD7C0F63596}"/>
  </bookViews>
  <sheets>
    <sheet name="Adelphi Staffing, LLC" sheetId="1" r:id="rId1"/>
    <sheet name="Amergis Healthcare Staffing, In" sheetId="47" r:id="rId2"/>
    <sheet name="American Medical Staffing" sheetId="48" state="hidden" r:id="rId3"/>
    <sheet name="EPIC Special Education Staffing" sheetId="49" state="hidden" r:id="rId4"/>
    <sheet name="National Recruiting Consultants" sheetId="50" state="hidden" r:id="rId5"/>
    <sheet name="Orange Tree Staffing, LLC" sheetId="51" state="hidden" r:id="rId6"/>
    <sheet name="Tree of Knowledge Learning Acad" sheetId="52" state="hidden" r:id="rId7"/>
    <sheet name="University Instructors LLC" sheetId="53" state="hidden" r:id="rId8"/>
    <sheet name="Summary of Tabulation" sheetId="6" r:id="rId9"/>
    <sheet name="Vendor Ranking" sheetId="7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7" l="1"/>
  <c r="C12" i="7"/>
  <c r="C13" i="7"/>
  <c r="C14" i="7"/>
  <c r="C15" i="7"/>
  <c r="C16" i="7"/>
  <c r="C17" i="7"/>
  <c r="C10" i="7"/>
  <c r="A17" i="7"/>
  <c r="A16" i="7"/>
  <c r="A15" i="7"/>
  <c r="I15" i="53"/>
  <c r="I16" i="53"/>
  <c r="I17" i="53"/>
  <c r="I18" i="53"/>
  <c r="I14" i="53"/>
  <c r="K11" i="6" s="1"/>
  <c r="I15" i="52"/>
  <c r="I16" i="52"/>
  <c r="I17" i="52"/>
  <c r="I18" i="52"/>
  <c r="I14" i="52"/>
  <c r="I19" i="52" s="1"/>
  <c r="I18" i="51"/>
  <c r="I15" i="6" s="1"/>
  <c r="I15" i="51"/>
  <c r="I16" i="51"/>
  <c r="I17" i="51"/>
  <c r="I14" i="51"/>
  <c r="I15" i="50"/>
  <c r="I16" i="50"/>
  <c r="I17" i="50"/>
  <c r="I18" i="50"/>
  <c r="H15" i="6" s="1"/>
  <c r="I14" i="50"/>
  <c r="I17" i="49"/>
  <c r="G14" i="6" s="1"/>
  <c r="I15" i="49"/>
  <c r="I16" i="49"/>
  <c r="I18" i="49"/>
  <c r="G15" i="6" s="1"/>
  <c r="I14" i="49"/>
  <c r="I17" i="48"/>
  <c r="I15" i="48"/>
  <c r="I16" i="48"/>
  <c r="I18" i="48"/>
  <c r="F15" i="6" s="1"/>
  <c r="I14" i="48"/>
  <c r="F11" i="6" s="1"/>
  <c r="I17" i="47"/>
  <c r="I19" i="47" s="1"/>
  <c r="I15" i="47"/>
  <c r="I16" i="47"/>
  <c r="I18" i="47"/>
  <c r="I14" i="47"/>
  <c r="I14" i="1"/>
  <c r="I15" i="1"/>
  <c r="I19" i="1" s="1"/>
  <c r="I16" i="1"/>
  <c r="I17" i="1"/>
  <c r="I18" i="1"/>
  <c r="A14" i="7"/>
  <c r="A13" i="7"/>
  <c r="A12" i="7"/>
  <c r="A11" i="7"/>
  <c r="A10" i="7"/>
  <c r="K15" i="6"/>
  <c r="K14" i="6"/>
  <c r="K13" i="6"/>
  <c r="K12" i="6"/>
  <c r="J15" i="6"/>
  <c r="J14" i="6"/>
  <c r="J13" i="6"/>
  <c r="J12" i="6"/>
  <c r="J11" i="6"/>
  <c r="I14" i="6"/>
  <c r="I13" i="6"/>
  <c r="I12" i="6"/>
  <c r="I11" i="6"/>
  <c r="H14" i="6"/>
  <c r="H13" i="6"/>
  <c r="H12" i="6"/>
  <c r="H11" i="6"/>
  <c r="G13" i="6"/>
  <c r="G12" i="6"/>
  <c r="G11" i="6"/>
  <c r="F14" i="6"/>
  <c r="F13" i="6"/>
  <c r="F12" i="6"/>
  <c r="E15" i="6"/>
  <c r="E13" i="6"/>
  <c r="E12" i="6"/>
  <c r="E11" i="6"/>
  <c r="H19" i="53"/>
  <c r="G19" i="53"/>
  <c r="F19" i="53"/>
  <c r="E19" i="53"/>
  <c r="D19" i="53"/>
  <c r="C19" i="53"/>
  <c r="H19" i="52"/>
  <c r="G19" i="52"/>
  <c r="F19" i="52"/>
  <c r="E19" i="52"/>
  <c r="D19" i="52"/>
  <c r="C19" i="52"/>
  <c r="H19" i="51"/>
  <c r="G19" i="51"/>
  <c r="F19" i="51"/>
  <c r="E19" i="51"/>
  <c r="D19" i="51"/>
  <c r="C19" i="51"/>
  <c r="H19" i="50"/>
  <c r="G19" i="50"/>
  <c r="F19" i="50"/>
  <c r="E19" i="50"/>
  <c r="D19" i="50"/>
  <c r="C19" i="50"/>
  <c r="H19" i="49"/>
  <c r="G19" i="49"/>
  <c r="F19" i="49"/>
  <c r="E19" i="49"/>
  <c r="D19" i="49"/>
  <c r="C19" i="49"/>
  <c r="H19" i="48"/>
  <c r="G19" i="48"/>
  <c r="F19" i="48"/>
  <c r="E19" i="48"/>
  <c r="D19" i="48"/>
  <c r="C19" i="48"/>
  <c r="H19" i="47"/>
  <c r="G19" i="47"/>
  <c r="F19" i="47"/>
  <c r="E19" i="47"/>
  <c r="D19" i="47"/>
  <c r="C19" i="47"/>
  <c r="H19" i="1"/>
  <c r="G19" i="1"/>
  <c r="F19" i="1"/>
  <c r="E19" i="1"/>
  <c r="D19" i="1"/>
  <c r="I19" i="53" l="1"/>
  <c r="I19" i="51"/>
  <c r="I19" i="50"/>
  <c r="I19" i="49"/>
  <c r="I19" i="48"/>
  <c r="E14" i="6"/>
  <c r="C19" i="1"/>
  <c r="K17" i="6" l="1"/>
  <c r="B17" i="7" s="1"/>
  <c r="D14" i="6" l="1"/>
  <c r="D13" i="6"/>
  <c r="D12" i="6"/>
  <c r="D11" i="6"/>
  <c r="D15" i="6"/>
  <c r="D17" i="6" l="1"/>
  <c r="B10" i="7" s="1"/>
  <c r="J17" i="6"/>
  <c r="B16" i="7" s="1"/>
  <c r="I17" i="6"/>
  <c r="B15" i="7" s="1"/>
  <c r="E17" i="6"/>
  <c r="C16" i="6"/>
  <c r="B11" i="7" l="1"/>
  <c r="F17" i="6"/>
  <c r="B12" i="7" s="1"/>
  <c r="H17" i="6"/>
  <c r="B14" i="7" s="1"/>
  <c r="G17" i="6"/>
  <c r="B13" i="7" s="1"/>
</calcChain>
</file>

<file path=xl/sharedStrings.xml><?xml version="1.0" encoding="utf-8"?>
<sst xmlns="http://schemas.openxmlformats.org/spreadsheetml/2006/main" count="564" uniqueCount="164">
  <si>
    <r>
      <t>Solicitation No.:</t>
    </r>
    <r>
      <rPr>
        <sz val="11"/>
        <color rgb="FF000000"/>
        <rFont val="Arial"/>
        <family val="2"/>
      </rPr>
      <t xml:space="preserve"> </t>
    </r>
  </si>
  <si>
    <r>
      <t>Solicitation Title:</t>
    </r>
    <r>
      <rPr>
        <sz val="11"/>
        <color rgb="FF000000"/>
        <rFont val="Arial"/>
        <family val="2"/>
      </rPr>
      <t xml:space="preserve"> </t>
    </r>
  </si>
  <si>
    <r>
      <t>Purpose:</t>
    </r>
    <r>
      <rPr>
        <sz val="11"/>
        <color theme="1"/>
        <rFont val="Arial"/>
        <family val="2"/>
      </rPr>
      <t xml:space="preserve"> To facilitate the documentation of the evaluation committee’s scoring of responsive proposals from prospective vendors for the following solicitation.</t>
    </r>
  </si>
  <si>
    <r>
      <t>Applicability:</t>
    </r>
    <r>
      <rPr>
        <sz val="11"/>
        <color theme="1"/>
        <rFont val="Arial"/>
        <family val="2"/>
      </rPr>
      <t xml:space="preserve"> This record applies to the procurement of goods and services other than public works (construction services) and professional services or contracts.</t>
    </r>
  </si>
  <si>
    <t>Evaluation Criteria</t>
  </si>
  <si>
    <t>Evaluator’s Score for Respondent Name</t>
  </si>
  <si>
    <t>(Refer to Scoring Guide)</t>
  </si>
  <si>
    <t>(Average)</t>
  </si>
  <si>
    <t>Totals</t>
  </si>
  <si>
    <t>(Total Average)</t>
  </si>
  <si>
    <t>Grand Total Score</t>
  </si>
  <si>
    <t>NAME OF FIRM</t>
  </si>
  <si>
    <t>Final Score</t>
  </si>
  <si>
    <t>Vendor Name:</t>
  </si>
  <si>
    <t>Evaluation Period:</t>
  </si>
  <si>
    <t>Final Version:</t>
  </si>
  <si>
    <t>Maximum Points</t>
  </si>
  <si>
    <t>Awarded Points</t>
  </si>
  <si>
    <t>Average Points</t>
  </si>
  <si>
    <t>Pass/Fail</t>
  </si>
  <si>
    <t>Special Education Instructional and Related Services</t>
  </si>
  <si>
    <r>
      <rPr>
        <b/>
        <sz val="12"/>
        <color rgb="FF0070C0"/>
        <rFont val="Times New Roman"/>
        <family val="1"/>
      </rPr>
      <t xml:space="preserve">Evaluation Criteria 1     </t>
    </r>
    <r>
      <rPr>
        <b/>
        <sz val="12"/>
        <color theme="1"/>
        <rFont val="Times New Roman"/>
        <family val="1"/>
      </rPr>
      <t xml:space="preserve">   
Respondent’s Level of Expertise</t>
    </r>
  </si>
  <si>
    <r>
      <rPr>
        <b/>
        <u/>
        <sz val="12"/>
        <color theme="1"/>
        <rFont val="Times New Roman"/>
        <family val="1"/>
      </rPr>
      <t>Respondent’s Level of Expertise:</t>
    </r>
    <r>
      <rPr>
        <sz val="12"/>
        <color theme="1"/>
        <rFont val="Times New Roman"/>
        <family val="1"/>
      </rPr>
      <t xml:space="preserve">
• The Respondent demonstrates the requisite qualifications and expertise as specified in</t>
    </r>
    <r>
      <rPr>
        <i/>
        <sz val="12"/>
        <color theme="1"/>
        <rFont val="Times New Roman"/>
        <family val="1"/>
      </rPr>
      <t xml:space="preserve"> Part II - Background and Scope of Services</t>
    </r>
    <r>
      <rPr>
        <sz val="12"/>
        <color theme="1"/>
        <rFont val="Times New Roman"/>
        <family val="1"/>
      </rPr>
      <t xml:space="preserve"> to perform the services requested. </t>
    </r>
    <r>
      <rPr>
        <b/>
        <sz val="12"/>
        <color theme="1"/>
        <rFont val="Times New Roman"/>
        <family val="1"/>
      </rPr>
      <t xml:space="preserve">
</t>
    </r>
    <r>
      <rPr>
        <b/>
        <u/>
        <sz val="12"/>
        <color theme="1"/>
        <rFont val="Times New Roman"/>
        <family val="1"/>
      </rPr>
      <t>Scoring Guidance: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>(MAX 35 POINTS)</t>
    </r>
    <r>
      <rPr>
        <b/>
        <u/>
        <sz val="12"/>
        <color theme="1"/>
        <rFont val="Times New Roman"/>
        <family val="1"/>
      </rPr>
      <t xml:space="preserve">
</t>
    </r>
    <r>
      <rPr>
        <b/>
        <sz val="12"/>
        <color theme="1"/>
        <rFont val="Times New Roman"/>
        <family val="1"/>
      </rPr>
      <t xml:space="preserve">30 - 35 points: </t>
    </r>
    <r>
      <rPr>
        <sz val="12"/>
        <color theme="1"/>
        <rFont val="Times New Roman"/>
        <family val="1"/>
      </rPr>
      <t xml:space="preserve">The Respondent demonstrates </t>
    </r>
    <r>
      <rPr>
        <u/>
        <sz val="12"/>
        <color theme="1"/>
        <rFont val="Times New Roman"/>
        <family val="1"/>
      </rPr>
      <t>EXTENSIVE</t>
    </r>
    <r>
      <rPr>
        <sz val="12"/>
        <color theme="1"/>
        <rFont val="Times New Roman"/>
        <family val="1"/>
      </rPr>
      <t xml:space="preserve"> and </t>
    </r>
    <r>
      <rPr>
        <u/>
        <sz val="12"/>
        <color theme="1"/>
        <rFont val="Times New Roman"/>
        <family val="1"/>
      </rPr>
      <t xml:space="preserve">DIRECTLY RELEVANT </t>
    </r>
    <r>
      <rPr>
        <sz val="12"/>
        <color theme="1"/>
        <rFont val="Times New Roman"/>
        <family val="1"/>
      </rPr>
      <t>qualifications and expertise.</t>
    </r>
    <r>
      <rPr>
        <b/>
        <sz val="12"/>
        <color theme="1"/>
        <rFont val="Times New Roman"/>
        <family val="1"/>
      </rPr>
      <t xml:space="preserve">
6 - 29 points: </t>
    </r>
    <r>
      <rPr>
        <sz val="12"/>
        <color theme="1"/>
        <rFont val="Times New Roman"/>
        <family val="1"/>
      </rPr>
      <t xml:space="preserve">The Respondent demonstrates </t>
    </r>
    <r>
      <rPr>
        <u/>
        <sz val="12"/>
        <color theme="1"/>
        <rFont val="Times New Roman"/>
        <family val="1"/>
      </rPr>
      <t>ADEQUATE</t>
    </r>
    <r>
      <rPr>
        <sz val="12"/>
        <color theme="1"/>
        <rFont val="Times New Roman"/>
        <family val="1"/>
      </rPr>
      <t xml:space="preserve"> qualifications and </t>
    </r>
    <r>
      <rPr>
        <u/>
        <sz val="12"/>
        <color theme="1"/>
        <rFont val="Times New Roman"/>
        <family val="1"/>
      </rPr>
      <t>RELEVANT</t>
    </r>
    <r>
      <rPr>
        <sz val="12"/>
        <color theme="1"/>
        <rFont val="Times New Roman"/>
        <family val="1"/>
      </rPr>
      <t xml:space="preserve"> experience; however, the experience may be limited in scope, depth, or direct alignment with the services requested.</t>
    </r>
    <r>
      <rPr>
        <b/>
        <sz val="12"/>
        <color theme="1"/>
        <rFont val="Times New Roman"/>
        <family val="1"/>
      </rPr>
      <t xml:space="preserve">
0 - 5 points: T</t>
    </r>
    <r>
      <rPr>
        <sz val="12"/>
        <color theme="1"/>
        <rFont val="Times New Roman"/>
        <family val="1"/>
      </rPr>
      <t xml:space="preserve">he Respondent </t>
    </r>
    <r>
      <rPr>
        <u/>
        <sz val="12"/>
        <color theme="1"/>
        <rFont val="Times New Roman"/>
        <family val="1"/>
      </rPr>
      <t>FAILS</t>
    </r>
    <r>
      <rPr>
        <sz val="12"/>
        <color theme="1"/>
        <rFont val="Times New Roman"/>
        <family val="1"/>
      </rPr>
      <t xml:space="preserve"> to demonstrate the required qualifications or expertise.</t>
    </r>
  </si>
  <si>
    <r>
      <rPr>
        <b/>
        <sz val="12"/>
        <color rgb="FF0070C0"/>
        <rFont val="Times New Roman"/>
        <family val="1"/>
      </rPr>
      <t xml:space="preserve">Evaluation Criteria 2  </t>
    </r>
    <r>
      <rPr>
        <b/>
        <sz val="12"/>
        <color theme="1"/>
        <rFont val="Times New Roman"/>
        <family val="1"/>
      </rPr>
      <t xml:space="preserve">         
Respondent’s ability to comply with the RFQ</t>
    </r>
  </si>
  <si>
    <r>
      <rPr>
        <b/>
        <u/>
        <sz val="12"/>
        <color theme="1"/>
        <rFont val="Times New Roman"/>
        <family val="1"/>
      </rPr>
      <t>Respondent’s ability to comply with the RFQ</t>
    </r>
    <r>
      <rPr>
        <sz val="12"/>
        <color theme="1"/>
        <rFont val="Times New Roman"/>
        <family val="1"/>
      </rPr>
      <t xml:space="preserve">
• The Respondent has completed and signed all required documentation in Attachments A–I and demonstrates the ability to comply with all </t>
    </r>
    <r>
      <rPr>
        <i/>
        <sz val="12"/>
        <color theme="1"/>
        <rFont val="Times New Roman"/>
        <family val="1"/>
      </rPr>
      <t>Part III – Statements of Qualifications Requirements,</t>
    </r>
    <r>
      <rPr>
        <sz val="12"/>
        <color theme="1"/>
        <rFont val="Times New Roman"/>
        <family val="1"/>
      </rPr>
      <t xml:space="preserve"> including:
           I.	  Cover Letter 
          II.	  Table of Contents
         III.	  Respondent(s) Individual Profile, Certifications, and Licenses
         IV.	  Approach to Services and Methodology
          V.	  Required Forms (Attachments A – I)
         VI.	  Rate Sheet for services provided
</t>
    </r>
    <r>
      <rPr>
        <b/>
        <u/>
        <sz val="12"/>
        <color theme="1"/>
        <rFont val="Times New Roman"/>
        <family val="1"/>
      </rPr>
      <t>Scoring Guidance: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>(MAX 25 POINTS)</t>
    </r>
    <r>
      <rPr>
        <sz val="12"/>
        <color theme="1"/>
        <rFont val="Times New Roman"/>
        <family val="1"/>
      </rPr>
      <t xml:space="preserve">
</t>
    </r>
    <r>
      <rPr>
        <b/>
        <sz val="12"/>
        <color theme="1"/>
        <rFont val="Times New Roman"/>
        <family val="1"/>
      </rPr>
      <t xml:space="preserve">25 points: </t>
    </r>
    <r>
      <rPr>
        <u/>
        <sz val="12"/>
        <color theme="1"/>
        <rFont val="Times New Roman"/>
        <family val="1"/>
      </rPr>
      <t>ALL</t>
    </r>
    <r>
      <rPr>
        <sz val="12"/>
        <color theme="1"/>
        <rFont val="Times New Roman"/>
        <family val="1"/>
      </rPr>
      <t xml:space="preserve"> required components (Attachments A–I and Part III Sections I–VI) are fully completed, signed, and submitted. The response is complete, organized, and demonstrates full compliance with all RFQ requirements. 
</t>
    </r>
    <r>
      <rPr>
        <b/>
        <sz val="12"/>
        <color theme="1"/>
        <rFont val="Times New Roman"/>
        <family val="1"/>
      </rPr>
      <t xml:space="preserve">12 points: </t>
    </r>
    <r>
      <rPr>
        <u/>
        <sz val="12"/>
        <color theme="1"/>
        <rFont val="Times New Roman"/>
        <family val="1"/>
      </rPr>
      <t>MOST</t>
    </r>
    <r>
      <rPr>
        <sz val="12"/>
        <color theme="1"/>
        <rFont val="Times New Roman"/>
        <family val="1"/>
      </rPr>
      <t xml:space="preserve"> required components are submitted; however, minor omissions, incomplete information, or minor compliance issues are present.
</t>
    </r>
    <r>
      <rPr>
        <b/>
        <sz val="12"/>
        <color theme="1"/>
        <rFont val="Times New Roman"/>
        <family val="1"/>
      </rPr>
      <t>0 points:</t>
    </r>
    <r>
      <rPr>
        <sz val="12"/>
        <color theme="1"/>
        <rFont val="Times New Roman"/>
        <family val="1"/>
      </rPr>
      <t xml:space="preserve"> Required components are missing, incomplete, or unsigned. Significant non-compliance with RFQ requirements renders the response non-responsive.</t>
    </r>
  </si>
  <si>
    <r>
      <rPr>
        <b/>
        <sz val="12"/>
        <color rgb="FF0070C0"/>
        <rFont val="Times New Roman"/>
        <family val="1"/>
      </rPr>
      <t xml:space="preserve">Evaluation Criteria 3     </t>
    </r>
    <r>
      <rPr>
        <b/>
        <sz val="12"/>
        <color rgb="FF000000"/>
        <rFont val="Times New Roman"/>
        <family val="1"/>
      </rPr>
      <t xml:space="preserve">    
Respondent’s ability to provide in-person services</t>
    </r>
  </si>
  <si>
    <r>
      <rPr>
        <b/>
        <u/>
        <sz val="12"/>
        <color rgb="FF000000"/>
        <rFont val="Times New Roman"/>
        <family val="1"/>
      </rPr>
      <t>Respondent’s ability to provide in-person services</t>
    </r>
    <r>
      <rPr>
        <sz val="12"/>
        <color rgb="FF000000"/>
        <rFont val="Times New Roman"/>
        <family val="1"/>
      </rPr>
      <t xml:space="preserve">
•  The Respondent demonstrates the ability to provide in-person services, as documented in </t>
    </r>
    <r>
      <rPr>
        <i/>
        <sz val="12"/>
        <color rgb="FF000000"/>
        <rFont val="Times New Roman"/>
        <family val="1"/>
      </rPr>
      <t xml:space="preserve">Attachment G – Geographic Coverage.
</t>
    </r>
    <r>
      <rPr>
        <sz val="12"/>
        <color rgb="FF000000"/>
        <rFont val="Times New Roman"/>
        <family val="1"/>
      </rPr>
      <t xml:space="preserve">
</t>
    </r>
    <r>
      <rPr>
        <b/>
        <u/>
        <sz val="12"/>
        <color rgb="FF000000"/>
        <rFont val="Times New Roman"/>
        <family val="1"/>
      </rPr>
      <t>Scoring Guidance:</t>
    </r>
    <r>
      <rPr>
        <b/>
        <sz val="12"/>
        <color rgb="FFFF0000"/>
        <rFont val="Times New Roman"/>
        <family val="1"/>
      </rPr>
      <t xml:space="preserve"> (MAX 15 POINTS)</t>
    </r>
    <r>
      <rPr>
        <sz val="12"/>
        <color rgb="FF000000"/>
        <rFont val="Times New Roman"/>
        <family val="1"/>
      </rPr>
      <t xml:space="preserve">
</t>
    </r>
    <r>
      <rPr>
        <b/>
        <sz val="12"/>
        <color rgb="FF000000"/>
        <rFont val="Times New Roman"/>
        <family val="1"/>
      </rPr>
      <t xml:space="preserve">15 points: </t>
    </r>
    <r>
      <rPr>
        <sz val="12"/>
        <color rgb="FF000000"/>
        <rFont val="Times New Roman"/>
        <family val="1"/>
      </rPr>
      <t xml:space="preserve">Respondent is able to provide in-person services for </t>
    </r>
    <r>
      <rPr>
        <u/>
        <sz val="12"/>
        <color rgb="FF000000"/>
        <rFont val="Times New Roman"/>
        <family val="1"/>
      </rPr>
      <t>ALL</t>
    </r>
    <r>
      <rPr>
        <sz val="12"/>
        <color rgb="FF000000"/>
        <rFont val="Times New Roman"/>
        <family val="1"/>
      </rPr>
      <t xml:space="preserve"> services provided.
</t>
    </r>
    <r>
      <rPr>
        <b/>
        <sz val="12"/>
        <color rgb="FF000000"/>
        <rFont val="Times New Roman"/>
        <family val="1"/>
      </rPr>
      <t>7 points:</t>
    </r>
    <r>
      <rPr>
        <sz val="12"/>
        <color rgb="FF000000"/>
        <rFont val="Times New Roman"/>
        <family val="1"/>
      </rPr>
      <t xml:space="preserve"> Respondent is able to provide in-person services for </t>
    </r>
    <r>
      <rPr>
        <u/>
        <sz val="12"/>
        <color rgb="FF000000"/>
        <rFont val="Times New Roman"/>
        <family val="1"/>
      </rPr>
      <t>SOME</t>
    </r>
    <r>
      <rPr>
        <sz val="12"/>
        <color rgb="FF000000"/>
        <rFont val="Times New Roman"/>
        <family val="1"/>
      </rPr>
      <t xml:space="preserve"> services provided.
</t>
    </r>
    <r>
      <rPr>
        <b/>
        <sz val="12"/>
        <color rgb="FF000000"/>
        <rFont val="Times New Roman"/>
        <family val="1"/>
      </rPr>
      <t xml:space="preserve">0 points: </t>
    </r>
    <r>
      <rPr>
        <sz val="12"/>
        <color rgb="FF000000"/>
        <rFont val="Times New Roman"/>
        <family val="1"/>
      </rPr>
      <t xml:space="preserve">Respondent </t>
    </r>
    <r>
      <rPr>
        <u/>
        <sz val="12"/>
        <color rgb="FF000000"/>
        <rFont val="Times New Roman"/>
        <family val="1"/>
      </rPr>
      <t>CANNOT</t>
    </r>
    <r>
      <rPr>
        <sz val="12"/>
        <color rgb="FF000000"/>
        <rFont val="Times New Roman"/>
        <family val="1"/>
      </rPr>
      <t xml:space="preserve"> provide in-person services.</t>
    </r>
  </si>
  <si>
    <r>
      <rPr>
        <b/>
        <sz val="12"/>
        <color rgb="FF0070C0"/>
        <rFont val="Times New Roman"/>
        <family val="1"/>
      </rPr>
      <t xml:space="preserve">Evaluation Criteria 4   </t>
    </r>
    <r>
      <rPr>
        <b/>
        <sz val="12"/>
        <color theme="1"/>
        <rFont val="Times New Roman"/>
        <family val="1"/>
      </rPr>
      <t xml:space="preserve">    
Respondent’s ability to provide own tech, testing kits, and equipment</t>
    </r>
  </si>
  <si>
    <r>
      <rPr>
        <b/>
        <u/>
        <sz val="12"/>
        <color theme="1"/>
        <rFont val="Times New Roman"/>
        <family val="1"/>
      </rPr>
      <t>Respondent’s ability to provide own tech, testing kits, and equipment</t>
    </r>
    <r>
      <rPr>
        <sz val="12"/>
        <color theme="1"/>
        <rFont val="Times New Roman"/>
        <family val="1"/>
      </rPr>
      <t xml:space="preserve">
•  The Respondent demonstrates the ability to supply its own technology, testing kits, and equipment, as documented in</t>
    </r>
    <r>
      <rPr>
        <i/>
        <sz val="12"/>
        <color theme="1"/>
        <rFont val="Times New Roman"/>
        <family val="1"/>
      </rPr>
      <t xml:space="preserve"> Attachment H – Respondent Questionnaire. </t>
    </r>
    <r>
      <rPr>
        <sz val="12"/>
        <color theme="1"/>
        <rFont val="Times New Roman"/>
        <family val="1"/>
      </rPr>
      <t xml:space="preserve">
</t>
    </r>
    <r>
      <rPr>
        <b/>
        <u/>
        <sz val="12"/>
        <color theme="1"/>
        <rFont val="Times New Roman"/>
        <family val="1"/>
      </rPr>
      <t>Scoring Guidance: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>(MAX 15 POINTS)</t>
    </r>
    <r>
      <rPr>
        <sz val="12"/>
        <color theme="1"/>
        <rFont val="Times New Roman"/>
        <family val="1"/>
      </rPr>
      <t xml:space="preserve">
</t>
    </r>
    <r>
      <rPr>
        <b/>
        <sz val="12"/>
        <color theme="1"/>
        <rFont val="Times New Roman"/>
        <family val="1"/>
      </rPr>
      <t xml:space="preserve">15 points: </t>
    </r>
    <r>
      <rPr>
        <sz val="12"/>
        <color theme="1"/>
        <rFont val="Times New Roman"/>
        <family val="1"/>
      </rPr>
      <t xml:space="preserve">Respondent </t>
    </r>
    <r>
      <rPr>
        <u/>
        <sz val="12"/>
        <color theme="1"/>
        <rFont val="Times New Roman"/>
        <family val="1"/>
      </rPr>
      <t>CAN</t>
    </r>
    <r>
      <rPr>
        <sz val="12"/>
        <color theme="1"/>
        <rFont val="Times New Roman"/>
        <family val="1"/>
      </rPr>
      <t xml:space="preserve"> supply its own technology, testing kits, and equipment.
</t>
    </r>
    <r>
      <rPr>
        <b/>
        <sz val="12"/>
        <color theme="1"/>
        <rFont val="Times New Roman"/>
        <family val="1"/>
      </rPr>
      <t>0 points:</t>
    </r>
    <r>
      <rPr>
        <sz val="12"/>
        <color theme="1"/>
        <rFont val="Times New Roman"/>
        <family val="1"/>
      </rPr>
      <t xml:space="preserve"> Respondent </t>
    </r>
    <r>
      <rPr>
        <u/>
        <sz val="12"/>
        <color theme="1"/>
        <rFont val="Times New Roman"/>
        <family val="1"/>
      </rPr>
      <t>CANNOT</t>
    </r>
    <r>
      <rPr>
        <sz val="12"/>
        <color theme="1"/>
        <rFont val="Times New Roman"/>
        <family val="1"/>
      </rPr>
      <t xml:space="preserve"> supply its own technology, testing kits, and equipment.</t>
    </r>
  </si>
  <si>
    <r>
      <rPr>
        <b/>
        <sz val="12"/>
        <color rgb="FF0070C0"/>
        <rFont val="Times New Roman"/>
        <family val="1"/>
      </rPr>
      <t xml:space="preserve"> Evaluation Criteria  5     </t>
    </r>
    <r>
      <rPr>
        <b/>
        <sz val="12"/>
        <color theme="1"/>
        <rFont val="Times New Roman"/>
        <family val="1"/>
      </rPr>
      <t xml:space="preserve">
Respondent’s Experience</t>
    </r>
  </si>
  <si>
    <r>
      <rPr>
        <b/>
        <u/>
        <sz val="12"/>
        <color rgb="FF000000"/>
        <rFont val="Times New Roman"/>
        <family val="1"/>
      </rPr>
      <t>Respondent’s Experience</t>
    </r>
    <r>
      <rPr>
        <sz val="12"/>
        <color rgb="FF000000"/>
        <rFont val="Times New Roman"/>
        <family val="1"/>
      </rPr>
      <t xml:space="preserve">
•  The Respondent has demonstrated experience providing similar services to K–12 public schools within the past five (5) years, as documented in </t>
    </r>
    <r>
      <rPr>
        <i/>
        <sz val="12"/>
        <color rgb="FF000000"/>
        <rFont val="Times New Roman"/>
        <family val="1"/>
      </rPr>
      <t>Attachment I – Reference Sheet.</t>
    </r>
    <r>
      <rPr>
        <sz val="12"/>
        <color rgb="FF000000"/>
        <rFont val="Times New Roman"/>
        <family val="1"/>
      </rPr>
      <t xml:space="preserve">
</t>
    </r>
    <r>
      <rPr>
        <b/>
        <u/>
        <sz val="12"/>
        <color rgb="FF000000"/>
        <rFont val="Times New Roman"/>
        <family val="1"/>
      </rPr>
      <t>Scoring Guidance: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>(MAX 10 POINTS)</t>
    </r>
    <r>
      <rPr>
        <sz val="12"/>
        <color rgb="FF000000"/>
        <rFont val="Times New Roman"/>
        <family val="1"/>
      </rPr>
      <t xml:space="preserve">
</t>
    </r>
    <r>
      <rPr>
        <b/>
        <sz val="12"/>
        <color rgb="FF000000"/>
        <rFont val="Times New Roman"/>
        <family val="1"/>
      </rPr>
      <t xml:space="preserve">10 points: </t>
    </r>
    <r>
      <rPr>
        <sz val="12"/>
        <color rgb="FF000000"/>
        <rFont val="Times New Roman"/>
        <family val="1"/>
      </rPr>
      <t xml:space="preserve">Respondent provided </t>
    </r>
    <r>
      <rPr>
        <u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 xml:space="preserve"> verifiable references.
</t>
    </r>
    <r>
      <rPr>
        <b/>
        <sz val="12"/>
        <color rgb="FF000000"/>
        <rFont val="Times New Roman"/>
        <family val="1"/>
      </rPr>
      <t>5 points:</t>
    </r>
    <r>
      <rPr>
        <sz val="12"/>
        <color rgb="FF000000"/>
        <rFont val="Times New Roman"/>
        <family val="1"/>
      </rPr>
      <t xml:space="preserve"> Respondent provided </t>
    </r>
    <r>
      <rPr>
        <u/>
        <sz val="12"/>
        <color rgb="FF000000"/>
        <rFont val="Times New Roman"/>
        <family val="1"/>
      </rPr>
      <t>1 or 2</t>
    </r>
    <r>
      <rPr>
        <sz val="12"/>
        <color rgb="FF000000"/>
        <rFont val="Times New Roman"/>
        <family val="1"/>
      </rPr>
      <t xml:space="preserve"> verifiable references.
</t>
    </r>
    <r>
      <rPr>
        <b/>
        <sz val="12"/>
        <color rgb="FF000000"/>
        <rFont val="Times New Roman"/>
        <family val="1"/>
      </rPr>
      <t xml:space="preserve">0 points: </t>
    </r>
    <r>
      <rPr>
        <sz val="12"/>
        <color rgb="FF000000"/>
        <rFont val="Times New Roman"/>
        <family val="1"/>
      </rPr>
      <t>No verifiable references provided.</t>
    </r>
  </si>
  <si>
    <t>April 01 - 10, 2026</t>
  </si>
  <si>
    <t>Evaluator’s Comments Substantiating Awarded Points</t>
  </si>
  <si>
    <t>Evaluator 1 Comments</t>
  </si>
  <si>
    <t>Evaluator 2 Comments</t>
  </si>
  <si>
    <t>Evaluator 3 Comments</t>
  </si>
  <si>
    <t>Evaluator 5 Comments</t>
  </si>
  <si>
    <t>Evaluator 4 Comments</t>
  </si>
  <si>
    <t>Evaluator 1</t>
  </si>
  <si>
    <t>Evaluator 2</t>
  </si>
  <si>
    <t>Evaluator 3</t>
  </si>
  <si>
    <t>Evaluator 4</t>
  </si>
  <si>
    <t>Evaluator 5</t>
  </si>
  <si>
    <t>RFQ 30-SPEDOH-0626 Ohio</t>
  </si>
  <si>
    <t>30-SPEDOH-0626 (Ohio)</t>
  </si>
  <si>
    <t>Adelphi Staffing, LLC</t>
  </si>
  <si>
    <t>Amergis Healthcare Staffing, Inc</t>
  </si>
  <si>
    <t>American Medical Staffing</t>
  </si>
  <si>
    <t>EPIC Special Education Staffing</t>
  </si>
  <si>
    <t>National Recruiting Consultants</t>
  </si>
  <si>
    <t>Orange Tree Staffing, LLC</t>
  </si>
  <si>
    <t>Tree of Knowledge Learning Academy</t>
  </si>
  <si>
    <t>University Instructors LLC</t>
  </si>
  <si>
    <t>Respondents documentation demonstrates adequate qualifications and relelvant experience</t>
  </si>
  <si>
    <t>All required documentation is present.</t>
  </si>
  <si>
    <t xml:space="preserve">Respondent states they are able to provide all services in person </t>
  </si>
  <si>
    <t>Respondent states they do not supply technology, testing ckits or equipment.</t>
  </si>
  <si>
    <t>Respondent provided at least 3 verifiable references for providing similar services in public schools for grades K-12</t>
  </si>
  <si>
    <t>Adequate qualifications and relevant experience demonstrated</t>
  </si>
  <si>
    <t>RFQ compliant</t>
  </si>
  <si>
    <t>Able to provide in-person servicing.</t>
  </si>
  <si>
    <t>This question was not answered.</t>
  </si>
  <si>
    <t>Three verifiable references were provided.</t>
  </si>
  <si>
    <t>Adequate demonstration of qualifications and experience</t>
  </si>
  <si>
    <t>All required documents provided</t>
  </si>
  <si>
    <t>Documentation indicates all services can be provided in person</t>
  </si>
  <si>
    <t>Respondents indicates IF REQUIRED, they are able to provide items</t>
  </si>
  <si>
    <t>There was only one reference that provided educators, the most of their indicated experience is for medical professionals.</t>
  </si>
  <si>
    <t>Adequate qualifications and relevant experience are demonstrated</t>
  </si>
  <si>
    <t>Respondent is RFQ compliant</t>
  </si>
  <si>
    <t>Able to provide in-person services.</t>
  </si>
  <si>
    <t>It was unclear to me who exactly was providing tech, testing kits and equipment.</t>
  </si>
  <si>
    <t>3 verifiable references were provided</t>
  </si>
  <si>
    <t>Adequate qualifications and relevant experience</t>
  </si>
  <si>
    <t>Able to provide in-person and virtual servicing</t>
  </si>
  <si>
    <t>Respondent capable of provided necessary protocols and equipment</t>
  </si>
  <si>
    <t>References provided</t>
  </si>
  <si>
    <t>Abe to provide in-person servicing</t>
  </si>
  <si>
    <t>Will provide all required items to complete assignment</t>
  </si>
  <si>
    <t>References provided are not K-12 public schools</t>
  </si>
  <si>
    <t>Submitted qualifications for some but not all services.</t>
  </si>
  <si>
    <t>All required parts are submitted</t>
  </si>
  <si>
    <t>Able to provide all services in-person OR virtual</t>
  </si>
  <si>
    <t>Does not supply equipment</t>
  </si>
  <si>
    <t>Two responding references</t>
  </si>
  <si>
    <t>Demonstrates directly relevant qualifications and expertise.</t>
  </si>
  <si>
    <t>All required parts are submitted. 1  question from attachment H missing, but answer located elsewhere in the document</t>
  </si>
  <si>
    <t>Able to provide all services that they offer in-person OR virtual</t>
  </si>
  <si>
    <t>Provides materials expect for OT/PT</t>
  </si>
  <si>
    <t>two responding references</t>
  </si>
  <si>
    <t>There is not a specified part 2 but they do review how qualifications and relevant experiences hiring/placing licensed staff</t>
  </si>
  <si>
    <t>Provides all materials specified in Attachment H</t>
  </si>
  <si>
    <t>There is not a specified part 2 but they do review how qualifications and relevant experiences hiring/placing licensed staff, however it’s a brief description and more of less states a commitment to proper credentially.</t>
  </si>
  <si>
    <t>Clients supply all required materials.</t>
  </si>
  <si>
    <t>No responding references</t>
  </si>
  <si>
    <t xml:space="preserve">Demonstrate experience with recruiting and healthcare staffing, but not educational staffing. Only included 1 example resume. </t>
  </si>
  <si>
    <t xml:space="preserve">Included all parts but table of contents is less of a table and more of a list to confirm what parts are required (example, doesn't include page numbers or whats included in the required parts). Parts are not very detailed on qualifications.  </t>
  </si>
  <si>
    <t>Provides the requested materials</t>
  </si>
  <si>
    <t>no responding references</t>
  </si>
  <si>
    <t xml:space="preserve">Leadership information included, organization has a credentialing team. </t>
  </si>
  <si>
    <t xml:space="preserve">All parts included with extenstive details. </t>
  </si>
  <si>
    <t>Say 'Yes' for all fields of services they offer but doesn't necessary specify if in-person, virtual or both (other parts of document do mention in-person)</t>
  </si>
  <si>
    <t>3 responding references</t>
  </si>
  <si>
    <t xml:space="preserve">Demonstrates more than adequtate and directly relevant experience. </t>
  </si>
  <si>
    <t xml:space="preserve">Table of contents includes all parts. </t>
  </si>
  <si>
    <t>Limited services offered, services offered are available in person and/or virtual</t>
  </si>
  <si>
    <t xml:space="preserve">Yes but it does specify Florida so I have to assume Ohio does too. </t>
  </si>
  <si>
    <t xml:space="preserve">Extensive and directly relevant experience included </t>
  </si>
  <si>
    <t>All listed components included</t>
  </si>
  <si>
    <t>Provides most servives both virtually and in person</t>
  </si>
  <si>
    <t>Responded with 'yes'</t>
  </si>
  <si>
    <t xml:space="preserve">The respondent demonstrates extensive and directly relevant </t>
  </si>
  <si>
    <t>All required components and attachments are fully complete</t>
  </si>
  <si>
    <t>All services can be delivered in person</t>
  </si>
  <si>
    <t>They do not provide testing</t>
  </si>
  <si>
    <t>Provided 3 references</t>
  </si>
  <si>
    <t>Demonstrates extensive and directly relevant qualification s and expertise</t>
  </si>
  <si>
    <t>All required components have been completed, signed and submitted</t>
  </si>
  <si>
    <t>Able to provide all services in-person</t>
  </si>
  <si>
    <t>Question left blank</t>
  </si>
  <si>
    <t>The respondent demonstrated extensive and directly relevant qualifications and expertise.</t>
  </si>
  <si>
    <t>All required components are fully completed, signed and submitted</t>
  </si>
  <si>
    <t>All services can be provided in person</t>
  </si>
  <si>
    <t>Technology, and materials will be provided</t>
  </si>
  <si>
    <t>Provided 3 veifiable references</t>
  </si>
  <si>
    <t>Provided adequate qualifications and experience, but the scope and depth  were not elaborated on</t>
  </si>
  <si>
    <t>All requred documents were fully completed, signed and submitted</t>
  </si>
  <si>
    <t xml:space="preserve">Technology, testing kits and equipment can </t>
  </si>
  <si>
    <t>3 verifiable reference have been provided</t>
  </si>
  <si>
    <t>All required components were completed, signed and submitted</t>
  </si>
  <si>
    <t>Respondent can provide its own technology, testing kits and equipment</t>
  </si>
  <si>
    <t>3 verifiable references provided</t>
  </si>
  <si>
    <t>Demonstrates extensive and directly relevant qualifications and expertise.</t>
  </si>
  <si>
    <t xml:space="preserve">All required components were completed, </t>
  </si>
  <si>
    <t>Respondent can supply technology , testing kits and equipment</t>
  </si>
  <si>
    <t>3 references provided</t>
  </si>
  <si>
    <t>Demonstrates extensive and directly relevant qualifications and expertise</t>
  </si>
  <si>
    <t>All required components are fully completed, signed, and submitted</t>
  </si>
  <si>
    <t>Provides technology, testing kits and equiment</t>
  </si>
  <si>
    <t>3 refernces provided</t>
  </si>
  <si>
    <t>Provided demonstrated extensive and directly relevant qualification and expertise</t>
  </si>
  <si>
    <t>Completed and included required documentation for all attachments and demonstrated full compliance</t>
  </si>
  <si>
    <t>Stated can provide in person services for the services they provide</t>
  </si>
  <si>
    <t>Adelphi does not provide equipment or tech</t>
  </si>
  <si>
    <t>At least 3 references were provided</t>
  </si>
  <si>
    <t>Stated can provide in person services for the services they provide.  They offer fairly diverse services</t>
  </si>
  <si>
    <t>The question was left unanswered on Attachment H pertaining to their ability to provide technology, testing kits, and equipment</t>
  </si>
  <si>
    <t>at least 3 references were provided</t>
  </si>
  <si>
    <t xml:space="preserve">American Medical Staffing provided great detail on their expertise and qualifications as a company and with their providers.  </t>
  </si>
  <si>
    <t>All required content was provided fro each section</t>
  </si>
  <si>
    <t>All services can be provided in peron for all required geographical areas</t>
  </si>
  <si>
    <t>Stated they can provide all required tech, testing kits and equipment if needed</t>
  </si>
  <si>
    <t>Provided an adequate amount of  relevant qualifications and expertise</t>
  </si>
  <si>
    <t>They do not provide technology, testing kits, or equipment as stated in attachment H</t>
  </si>
  <si>
    <t>Did not demonstrate extensive or direct relevant qualifications as not much information was provided in that area.  It was basic, adequate qualifications that were demonstrated</t>
  </si>
  <si>
    <t>All required sections were compelted and included</t>
  </si>
  <si>
    <t>A wide variety of services are offered and can all be done in person</t>
  </si>
  <si>
    <t>all tech, testing kits, and equipment is provided</t>
  </si>
  <si>
    <t>Demonstrated extensive and directly relevant qualifications and scope of services</t>
  </si>
  <si>
    <t>All required components were completed and included</t>
  </si>
  <si>
    <t>A wide variety of services are offered and all can be in person</t>
  </si>
  <si>
    <t>all tech, testing kits, and equipement can be provided</t>
  </si>
  <si>
    <t xml:space="preserve">at least three references were provided </t>
  </si>
  <si>
    <t>All services offered can be in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</si>
</sst>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sz val="9"/>
      <color theme="1"/>
      <name val="Arial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0"/>
      <name val="Arial"/>
      <family val="2"/>
    </font>
    <font>
      <sz val="14"/>
      <color theme="1"/>
      <name val="Aptos Narrow"/>
      <family val="2"/>
      <scheme val="minor"/>
    </font>
    <font>
      <b/>
      <sz val="20"/>
      <color rgb="FF000000"/>
      <name val="Arial"/>
      <family val="2"/>
    </font>
    <font>
      <b/>
      <sz val="14"/>
      <color theme="0"/>
      <name val="Arial Black"/>
      <family val="2"/>
    </font>
    <font>
      <b/>
      <sz val="14"/>
      <color theme="0"/>
      <name val="Arial"/>
      <family val="2"/>
    </font>
    <font>
      <sz val="16"/>
      <color theme="1"/>
      <name val="Arial"/>
      <family val="2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rgb="FFFF0000"/>
      <name val="Arial"/>
      <family val="2"/>
    </font>
    <font>
      <b/>
      <sz val="11"/>
      <color rgb="FFFF0000"/>
      <name val="Aptos Narrow"/>
      <family val="2"/>
      <scheme val="minor"/>
    </font>
    <font>
      <i/>
      <sz val="12"/>
      <color rgb="FF000000"/>
      <name val="Times New Roman"/>
      <family val="1"/>
    </font>
    <font>
      <sz val="8"/>
      <name val="Aptos Narrow"/>
      <family val="2"/>
      <scheme val="minor"/>
    </font>
    <font>
      <b/>
      <sz val="12"/>
      <color rgb="FF0070C0"/>
      <name val="Times New Roman"/>
      <family val="1"/>
    </font>
    <font>
      <b/>
      <u/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u/>
      <sz val="12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DAE9F8"/>
        <bgColor rgb="FF000000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Alignment="1">
      <alignment horizontal="justify" vertical="center"/>
    </xf>
    <xf numFmtId="0" fontId="0" fillId="0" borderId="1" xfId="0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0" fillId="0" borderId="2" xfId="0" applyBorder="1"/>
    <xf numFmtId="0" fontId="3" fillId="2" borderId="3" xfId="0" applyFont="1" applyFill="1" applyBorder="1" applyAlignment="1">
      <alignment horizontal="left" vertical="top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2" fontId="16" fillId="0" borderId="10" xfId="0" applyNumberFormat="1" applyFont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2" fontId="12" fillId="5" borderId="16" xfId="0" applyNumberFormat="1" applyFont="1" applyFill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0" fillId="0" borderId="10" xfId="0" applyBorder="1"/>
    <xf numFmtId="0" fontId="11" fillId="4" borderId="7" xfId="0" applyFont="1" applyFill="1" applyBorder="1" applyAlignment="1">
      <alignment horizontal="center" wrapText="1"/>
    </xf>
    <xf numFmtId="9" fontId="3" fillId="2" borderId="9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4" fillId="0" borderId="0" xfId="0" applyFont="1" applyAlignment="1">
      <alignment horizontal="justify" vertical="center"/>
    </xf>
    <xf numFmtId="14" fontId="25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17" fillId="7" borderId="10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2" fontId="0" fillId="7" borderId="13" xfId="0" applyNumberFormat="1" applyFill="1" applyBorder="1" applyAlignment="1">
      <alignment horizontal="center"/>
    </xf>
    <xf numFmtId="2" fontId="0" fillId="7" borderId="14" xfId="0" applyNumberFormat="1" applyFill="1" applyBorder="1" applyAlignment="1">
      <alignment horizontal="center"/>
    </xf>
    <xf numFmtId="2" fontId="0" fillId="7" borderId="18" xfId="0" applyNumberFormat="1" applyFill="1" applyBorder="1" applyAlignment="1">
      <alignment horizontal="center"/>
    </xf>
    <xf numFmtId="0" fontId="6" fillId="7" borderId="11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/>
    </xf>
    <xf numFmtId="0" fontId="20" fillId="7" borderId="10" xfId="0" applyFont="1" applyFill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1" fontId="5" fillId="2" borderId="1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wrapText="1"/>
    </xf>
    <xf numFmtId="2" fontId="0" fillId="0" borderId="19" xfId="0" applyNumberFormat="1" applyBorder="1" applyAlignment="1">
      <alignment horizontal="center"/>
    </xf>
    <xf numFmtId="0" fontId="22" fillId="7" borderId="3" xfId="0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left" vertical="center" wrapText="1"/>
    </xf>
    <xf numFmtId="0" fontId="21" fillId="8" borderId="10" xfId="0" applyFont="1" applyFill="1" applyBorder="1" applyAlignment="1">
      <alignment horizontal="left" vertical="center" wrapText="1"/>
    </xf>
    <xf numFmtId="0" fontId="0" fillId="4" borderId="20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5" fillId="7" borderId="1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1" fontId="16" fillId="9" borderId="17" xfId="0" applyNumberFormat="1" applyFont="1" applyFill="1" applyBorder="1" applyAlignment="1">
      <alignment horizontal="center" vertical="center"/>
    </xf>
    <xf numFmtId="2" fontId="1" fillId="5" borderId="10" xfId="0" applyNumberFormat="1" applyFont="1" applyFill="1" applyBorder="1" applyAlignment="1">
      <alignment horizontal="center"/>
    </xf>
    <xf numFmtId="0" fontId="14" fillId="6" borderId="15" xfId="0" applyFont="1" applyFill="1" applyBorder="1" applyAlignment="1">
      <alignment horizontal="center" vertical="top" wrapText="1"/>
    </xf>
    <xf numFmtId="0" fontId="14" fillId="6" borderId="12" xfId="0" applyFont="1" applyFill="1" applyBorder="1" applyAlignment="1">
      <alignment horizontal="center" vertical="top" wrapText="1"/>
    </xf>
    <xf numFmtId="0" fontId="14" fillId="6" borderId="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left" vertical="top" wrapText="1"/>
    </xf>
    <xf numFmtId="0" fontId="13" fillId="5" borderId="12" xfId="0" applyFont="1" applyFill="1" applyBorder="1" applyAlignment="1">
      <alignment horizontal="left" vertical="top" wrapText="1"/>
    </xf>
    <xf numFmtId="0" fontId="13" fillId="5" borderId="4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126637</xdr:rowOff>
    </xdr:from>
    <xdr:to>
      <xdr:col>1</xdr:col>
      <xdr:colOff>1543957</xdr:colOff>
      <xdr:row>5</xdr:row>
      <xdr:rowOff>136344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05CA715-45E0-8E3A-0310-F9573BB9B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637"/>
          <a:ext cx="3078480" cy="15291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2760457</xdr:colOff>
      <xdr:row>7</xdr:row>
      <xdr:rowOff>17677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16445F-B418-43AD-A86D-F94FC7C8E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56647" cy="1324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1540147</xdr:colOff>
      <xdr:row>5</xdr:row>
      <xdr:rowOff>16510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72A307-B03B-4051-9E66-A94E4C207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86100" cy="1517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1540147</xdr:colOff>
      <xdr:row>4</xdr:row>
      <xdr:rowOff>289197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C7F629-A9F6-491C-BA8E-0486FFA4D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86100" cy="1513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68036</xdr:rowOff>
    </xdr:from>
    <xdr:to>
      <xdr:col>1</xdr:col>
      <xdr:colOff>1548493</xdr:colOff>
      <xdr:row>5</xdr:row>
      <xdr:rowOff>48170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5B164F-B532-47A7-875B-1BB4748F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36"/>
          <a:ext cx="3086100" cy="1490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1543957</xdr:colOff>
      <xdr:row>4</xdr:row>
      <xdr:rowOff>285387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90F0D3-74FC-433D-89BC-886000241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86100" cy="1513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1543957</xdr:colOff>
      <xdr:row>4</xdr:row>
      <xdr:rowOff>285387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38F122-5B0A-4ED0-8713-8F532771E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86100" cy="1513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1540147</xdr:colOff>
      <xdr:row>4</xdr:row>
      <xdr:rowOff>289197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71DACF-BDDF-41BB-A881-C457089D3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86100" cy="1513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1543957</xdr:colOff>
      <xdr:row>4</xdr:row>
      <xdr:rowOff>285387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4E4482-B2B6-4598-9636-8F73FC10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86100" cy="1513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324394</xdr:colOff>
      <xdr:row>5</xdr:row>
      <xdr:rowOff>132309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1E89A49-FE50-4074-A254-8E3040AC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31571" cy="10712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D222D-290A-4334-B694-74BC6DD218A1}">
  <dimension ref="A2:N41"/>
  <sheetViews>
    <sheetView showGridLines="0" topLeftCell="A14" zoomScale="70" zoomScaleNormal="70" workbookViewId="0">
      <selection activeCell="F6" sqref="F6"/>
    </sheetView>
  </sheetViews>
  <sheetFormatPr defaultColWidth="59" defaultRowHeight="14.4" x14ac:dyDescent="0.3"/>
  <cols>
    <col min="1" max="1" width="22.5546875" customWidth="1"/>
    <col min="2" max="2" width="85.77734375" customWidth="1"/>
    <col min="3" max="3" width="13.6640625" customWidth="1"/>
    <col min="4" max="4" width="14.44140625" customWidth="1"/>
    <col min="5" max="5" width="14.88671875" customWidth="1"/>
    <col min="6" max="8" width="14.33203125" bestFit="1" customWidth="1"/>
    <col min="9" max="9" width="16.5546875" bestFit="1" customWidth="1"/>
    <col min="10" max="10" width="26.88671875" customWidth="1"/>
    <col min="11" max="11" width="28" customWidth="1"/>
    <col min="12" max="12" width="26.44140625" customWidth="1"/>
    <col min="13" max="13" width="28.88671875" customWidth="1"/>
    <col min="14" max="14" width="29.109375" customWidth="1"/>
  </cols>
  <sheetData>
    <row r="2" spans="1:14" ht="27" customHeight="1" thickBot="1" x14ac:dyDescent="0.35">
      <c r="E2" s="1" t="s">
        <v>0</v>
      </c>
      <c r="F2" s="28" t="s">
        <v>43</v>
      </c>
      <c r="G2" s="2"/>
      <c r="H2" s="2"/>
    </row>
    <row r="3" spans="1:14" ht="28.2" thickBot="1" x14ac:dyDescent="0.35">
      <c r="C3" s="3"/>
      <c r="D3" s="3"/>
      <c r="E3" s="1" t="s">
        <v>1</v>
      </c>
      <c r="F3" s="37" t="s">
        <v>20</v>
      </c>
      <c r="G3" s="18"/>
      <c r="H3" s="2"/>
    </row>
    <row r="4" spans="1:14" ht="25.8" customHeight="1" thickBot="1" x14ac:dyDescent="0.35">
      <c r="C4" s="3"/>
      <c r="D4" s="3"/>
      <c r="E4" s="34" t="s">
        <v>13</v>
      </c>
      <c r="F4" s="46" t="s">
        <v>45</v>
      </c>
      <c r="G4" s="2"/>
      <c r="H4" s="2"/>
    </row>
    <row r="5" spans="1:14" ht="24" customHeight="1" thickBot="1" x14ac:dyDescent="0.35">
      <c r="C5" s="3"/>
      <c r="D5" s="3"/>
      <c r="E5" s="1" t="s">
        <v>14</v>
      </c>
      <c r="F5" s="38" t="s">
        <v>31</v>
      </c>
      <c r="G5" s="2"/>
      <c r="H5" s="2"/>
    </row>
    <row r="6" spans="1:14" ht="24" customHeight="1" thickBot="1" x14ac:dyDescent="0.35">
      <c r="C6" s="3"/>
      <c r="D6" s="3"/>
      <c r="E6" s="35" t="s">
        <v>15</v>
      </c>
      <c r="F6" s="36">
        <v>46129</v>
      </c>
      <c r="G6" s="2"/>
      <c r="H6" s="2"/>
    </row>
    <row r="7" spans="1:14" x14ac:dyDescent="0.3">
      <c r="A7" s="3" t="s">
        <v>2</v>
      </c>
    </row>
    <row r="8" spans="1:14" x14ac:dyDescent="0.3">
      <c r="A8" s="4" t="s">
        <v>3</v>
      </c>
      <c r="B8" s="5"/>
    </row>
    <row r="9" spans="1:14" ht="15" thickBot="1" x14ac:dyDescent="0.35">
      <c r="A9" s="4"/>
      <c r="B9" s="5"/>
    </row>
    <row r="10" spans="1:14" ht="15" customHeight="1" thickBot="1" x14ac:dyDescent="0.35">
      <c r="A10" s="19" t="s">
        <v>4</v>
      </c>
      <c r="B10" s="6" t="s">
        <v>4</v>
      </c>
      <c r="C10" s="75" t="s">
        <v>16</v>
      </c>
      <c r="D10" s="72" t="s">
        <v>5</v>
      </c>
      <c r="E10" s="73"/>
      <c r="F10" s="73"/>
      <c r="G10" s="73"/>
      <c r="H10" s="73"/>
      <c r="I10" s="74"/>
      <c r="J10" s="58"/>
      <c r="K10" s="59"/>
      <c r="L10" s="59"/>
      <c r="M10" s="59"/>
      <c r="N10" s="59"/>
    </row>
    <row r="11" spans="1:14" ht="32.4" customHeight="1" x14ac:dyDescent="0.3">
      <c r="A11" s="7"/>
      <c r="B11" s="7" t="s">
        <v>6</v>
      </c>
      <c r="C11" s="76"/>
      <c r="D11" s="8" t="s">
        <v>17</v>
      </c>
      <c r="E11" s="8" t="s">
        <v>17</v>
      </c>
      <c r="F11" s="8" t="s">
        <v>17</v>
      </c>
      <c r="G11" s="8" t="s">
        <v>17</v>
      </c>
      <c r="H11" s="8" t="s">
        <v>17</v>
      </c>
      <c r="I11" s="8" t="s">
        <v>18</v>
      </c>
      <c r="J11" s="68" t="s">
        <v>32</v>
      </c>
      <c r="K11" s="69"/>
      <c r="L11" s="69"/>
      <c r="M11" s="69"/>
      <c r="N11" s="69"/>
    </row>
    <row r="12" spans="1:14" ht="15" thickBot="1" x14ac:dyDescent="0.35">
      <c r="A12" s="9"/>
      <c r="B12" s="9"/>
      <c r="C12" s="76"/>
      <c r="D12" s="8"/>
      <c r="E12" s="8"/>
      <c r="F12" s="8"/>
      <c r="G12" s="8"/>
      <c r="H12" s="8"/>
      <c r="I12" s="8"/>
      <c r="J12" s="70"/>
      <c r="K12" s="71"/>
      <c r="L12" s="71"/>
      <c r="M12" s="71"/>
      <c r="N12" s="71"/>
    </row>
    <row r="13" spans="1:14" ht="17.399999999999999" customHeight="1" thickBot="1" x14ac:dyDescent="0.35">
      <c r="A13" s="10"/>
      <c r="B13" s="10"/>
      <c r="C13" s="77"/>
      <c r="D13" s="8" t="s">
        <v>38</v>
      </c>
      <c r="E13" s="8" t="s">
        <v>39</v>
      </c>
      <c r="F13" s="8" t="s">
        <v>40</v>
      </c>
      <c r="G13" s="8" t="s">
        <v>41</v>
      </c>
      <c r="H13" s="8" t="s">
        <v>42</v>
      </c>
      <c r="I13" s="8" t="s">
        <v>7</v>
      </c>
      <c r="J13" s="50" t="s">
        <v>33</v>
      </c>
      <c r="K13" s="50" t="s">
        <v>34</v>
      </c>
      <c r="L13" s="50" t="s">
        <v>35</v>
      </c>
      <c r="M13" s="50" t="s">
        <v>37</v>
      </c>
      <c r="N13" s="50" t="s">
        <v>36</v>
      </c>
    </row>
    <row r="14" spans="1:14" s="32" customFormat="1" ht="172.2" thickBot="1" x14ac:dyDescent="0.35">
      <c r="A14" s="53" t="s">
        <v>21</v>
      </c>
      <c r="B14" s="54" t="s">
        <v>22</v>
      </c>
      <c r="C14" s="60">
        <v>35</v>
      </c>
      <c r="D14" s="40">
        <v>35</v>
      </c>
      <c r="E14" s="40">
        <v>30</v>
      </c>
      <c r="F14" s="40">
        <v>15</v>
      </c>
      <c r="G14" s="40">
        <v>35</v>
      </c>
      <c r="H14" s="40">
        <v>30</v>
      </c>
      <c r="I14" s="49">
        <f>AVERAGE(D14:H14)</f>
        <v>29</v>
      </c>
      <c r="J14" s="44" t="s">
        <v>140</v>
      </c>
      <c r="K14" s="44" t="s">
        <v>80</v>
      </c>
      <c r="L14" s="44" t="s">
        <v>53</v>
      </c>
      <c r="M14" s="44" t="s">
        <v>111</v>
      </c>
      <c r="N14" s="44"/>
    </row>
    <row r="15" spans="1:14" s="32" customFormat="1" ht="307.2" customHeight="1" thickBot="1" x14ac:dyDescent="0.35">
      <c r="A15" s="55" t="s">
        <v>23</v>
      </c>
      <c r="B15" s="56" t="s">
        <v>24</v>
      </c>
      <c r="C15" s="61">
        <v>25</v>
      </c>
      <c r="D15" s="33">
        <v>25</v>
      </c>
      <c r="E15" s="33">
        <v>25</v>
      </c>
      <c r="F15" s="33">
        <v>25</v>
      </c>
      <c r="G15" s="33">
        <v>25</v>
      </c>
      <c r="H15" s="33">
        <v>20</v>
      </c>
      <c r="I15" s="49">
        <f>AVERAGE(D15:H15)</f>
        <v>24</v>
      </c>
      <c r="J15" s="33" t="s">
        <v>141</v>
      </c>
      <c r="K15" s="33" t="s">
        <v>81</v>
      </c>
      <c r="L15" s="33" t="s">
        <v>54</v>
      </c>
      <c r="M15" s="33" t="s">
        <v>112</v>
      </c>
      <c r="N15" s="33"/>
    </row>
    <row r="16" spans="1:14" s="32" customFormat="1" ht="134.4" customHeight="1" thickBot="1" x14ac:dyDescent="0.35">
      <c r="A16" s="53" t="s">
        <v>25</v>
      </c>
      <c r="B16" s="57" t="s">
        <v>26</v>
      </c>
      <c r="C16" s="60">
        <v>15</v>
      </c>
      <c r="D16" s="40">
        <v>15</v>
      </c>
      <c r="E16" s="40">
        <v>15</v>
      </c>
      <c r="F16" s="40">
        <v>15</v>
      </c>
      <c r="G16" s="40">
        <v>15</v>
      </c>
      <c r="H16" s="40">
        <v>10</v>
      </c>
      <c r="I16" s="49">
        <f t="shared" ref="I16:I18" si="0">AVERAGE(D16:H16)</f>
        <v>14</v>
      </c>
      <c r="J16" s="45" t="s">
        <v>142</v>
      </c>
      <c r="K16" s="45" t="s">
        <v>82</v>
      </c>
      <c r="L16" s="45" t="s">
        <v>55</v>
      </c>
      <c r="M16" s="45" t="s">
        <v>113</v>
      </c>
      <c r="N16" s="45"/>
    </row>
    <row r="17" spans="1:14" s="32" customFormat="1" ht="115.8" customHeight="1" thickBot="1" x14ac:dyDescent="0.35">
      <c r="A17" s="55" t="s">
        <v>27</v>
      </c>
      <c r="B17" s="56" t="s">
        <v>28</v>
      </c>
      <c r="C17" s="61">
        <v>15</v>
      </c>
      <c r="D17" s="33">
        <v>0</v>
      </c>
      <c r="E17" s="33">
        <v>0</v>
      </c>
      <c r="F17" s="33">
        <v>10</v>
      </c>
      <c r="G17" s="33">
        <v>0</v>
      </c>
      <c r="H17" s="33">
        <v>10</v>
      </c>
      <c r="I17" s="49">
        <f t="shared" si="0"/>
        <v>4</v>
      </c>
      <c r="J17" s="33" t="s">
        <v>143</v>
      </c>
      <c r="K17" s="33" t="s">
        <v>83</v>
      </c>
      <c r="L17" s="33" t="s">
        <v>56</v>
      </c>
      <c r="M17" s="33" t="s">
        <v>114</v>
      </c>
      <c r="N17" s="33"/>
    </row>
    <row r="18" spans="1:14" s="32" customFormat="1" ht="132" customHeight="1" thickBot="1" x14ac:dyDescent="0.35">
      <c r="A18" s="53" t="s">
        <v>29</v>
      </c>
      <c r="B18" s="57" t="s">
        <v>30</v>
      </c>
      <c r="C18" s="39">
        <v>10</v>
      </c>
      <c r="D18" s="40">
        <v>10</v>
      </c>
      <c r="E18" s="40">
        <v>5</v>
      </c>
      <c r="F18" s="40">
        <v>5</v>
      </c>
      <c r="G18" s="40">
        <v>10</v>
      </c>
      <c r="H18" s="40">
        <v>5</v>
      </c>
      <c r="I18" s="49">
        <f t="shared" si="0"/>
        <v>7</v>
      </c>
      <c r="J18" s="40" t="s">
        <v>144</v>
      </c>
      <c r="K18" s="40" t="s">
        <v>84</v>
      </c>
      <c r="L18" s="40" t="s">
        <v>57</v>
      </c>
      <c r="M18" s="40" t="s">
        <v>115</v>
      </c>
      <c r="N18" s="40"/>
    </row>
    <row r="19" spans="1:14" ht="15" customHeight="1" thickBot="1" x14ac:dyDescent="0.35">
      <c r="A19" s="11" t="s">
        <v>8</v>
      </c>
      <c r="B19" s="12"/>
      <c r="C19" s="48">
        <f t="shared" ref="C19:H19" si="1">SUM(C14:C18)</f>
        <v>100</v>
      </c>
      <c r="D19" s="48">
        <f t="shared" si="1"/>
        <v>85</v>
      </c>
      <c r="E19" s="48">
        <f t="shared" si="1"/>
        <v>75</v>
      </c>
      <c r="F19" s="48">
        <f t="shared" si="1"/>
        <v>70</v>
      </c>
      <c r="G19" s="48">
        <f t="shared" si="1"/>
        <v>85</v>
      </c>
      <c r="H19" s="48">
        <f t="shared" si="1"/>
        <v>75</v>
      </c>
      <c r="I19" s="64">
        <f>SUM(I14:I18)</f>
        <v>78</v>
      </c>
      <c r="J19" s="29"/>
    </row>
    <row r="22" spans="1:14" x14ac:dyDescent="0.3">
      <c r="A22" s="17"/>
    </row>
    <row r="23" spans="1:14" x14ac:dyDescent="0.3">
      <c r="A23" s="17"/>
    </row>
    <row r="24" spans="1:14" x14ac:dyDescent="0.3">
      <c r="A24" s="17"/>
    </row>
    <row r="26" spans="1:14" ht="15.6" x14ac:dyDescent="0.3">
      <c r="A26" s="13"/>
      <c r="B26" s="14"/>
    </row>
    <row r="27" spans="1:14" ht="15.6" x14ac:dyDescent="0.3">
      <c r="A27" s="13"/>
      <c r="B27" s="13"/>
    </row>
    <row r="28" spans="1:14" ht="15.6" x14ac:dyDescent="0.3">
      <c r="A28" s="15"/>
      <c r="B28" s="15"/>
    </row>
    <row r="29" spans="1:14" ht="15.6" x14ac:dyDescent="0.3">
      <c r="A29" s="15"/>
      <c r="B29" s="15"/>
    </row>
    <row r="30" spans="1:14" ht="15.6" x14ac:dyDescent="0.3">
      <c r="A30" s="15"/>
      <c r="B30" s="15"/>
    </row>
    <row r="31" spans="1:14" ht="15.6" x14ac:dyDescent="0.3">
      <c r="A31" s="13"/>
      <c r="B31" s="15"/>
    </row>
    <row r="32" spans="1:14" ht="15.6" x14ac:dyDescent="0.3">
      <c r="A32" s="13"/>
      <c r="B32" s="13"/>
    </row>
    <row r="33" spans="1:2" ht="15.6" x14ac:dyDescent="0.3">
      <c r="A33" s="15"/>
      <c r="B33" s="15"/>
    </row>
    <row r="34" spans="1:2" ht="15.6" x14ac:dyDescent="0.3">
      <c r="A34" s="15"/>
      <c r="B34" s="15"/>
    </row>
    <row r="35" spans="1:2" ht="15.6" x14ac:dyDescent="0.3">
      <c r="A35" s="13"/>
      <c r="B35" s="15"/>
    </row>
    <row r="36" spans="1:2" ht="15.6" x14ac:dyDescent="0.3">
      <c r="A36" s="13"/>
      <c r="B36" s="13"/>
    </row>
    <row r="37" spans="1:2" ht="15.6" x14ac:dyDescent="0.3">
      <c r="A37" s="15"/>
      <c r="B37" s="15"/>
    </row>
    <row r="38" spans="1:2" ht="15.6" x14ac:dyDescent="0.3">
      <c r="A38" s="13"/>
      <c r="B38" s="15"/>
    </row>
    <row r="39" spans="1:2" ht="15.6" x14ac:dyDescent="0.3">
      <c r="A39" s="13"/>
      <c r="B39" s="13"/>
    </row>
    <row r="40" spans="1:2" ht="15.6" x14ac:dyDescent="0.3">
      <c r="A40" s="15"/>
      <c r="B40" s="15"/>
    </row>
    <row r="41" spans="1:2" ht="15.6" x14ac:dyDescent="0.3">
      <c r="A41" s="16"/>
      <c r="B41" s="13"/>
    </row>
  </sheetData>
  <protectedRanges>
    <protectedRange sqref="F4" name="Range1"/>
    <protectedRange sqref="F5" name="Range1_2"/>
  </protectedRanges>
  <mergeCells count="3">
    <mergeCell ref="J11:N12"/>
    <mergeCell ref="D10:I10"/>
    <mergeCell ref="C10:C1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AE89C-F070-4F5B-A59F-C2977BB81748}">
  <dimension ref="A1:E17"/>
  <sheetViews>
    <sheetView tabSelected="1" zoomScale="85" zoomScaleNormal="85" workbookViewId="0">
      <selection activeCell="C16" sqref="C16"/>
    </sheetView>
  </sheetViews>
  <sheetFormatPr defaultRowHeight="14.4" x14ac:dyDescent="0.3"/>
  <cols>
    <col min="1" max="1" width="69.6640625" bestFit="1" customWidth="1"/>
    <col min="2" max="2" width="16.5546875" customWidth="1"/>
    <col min="3" max="3" width="28" customWidth="1"/>
    <col min="4" max="4" width="22.6640625" customWidth="1"/>
    <col min="5" max="5" width="26.21875" customWidth="1"/>
  </cols>
  <sheetData>
    <row r="1" spans="1:5" x14ac:dyDescent="0.3">
      <c r="A1" s="21"/>
      <c r="B1" s="22"/>
    </row>
    <row r="2" spans="1:5" ht="15" thickBot="1" x14ac:dyDescent="0.35">
      <c r="A2" s="21"/>
      <c r="B2" s="22"/>
      <c r="C2" s="1" t="s">
        <v>0</v>
      </c>
      <c r="D2" s="28" t="s">
        <v>43</v>
      </c>
      <c r="E2" s="2"/>
    </row>
    <row r="3" spans="1:5" ht="15" thickBot="1" x14ac:dyDescent="0.35">
      <c r="A3" s="21"/>
      <c r="B3" s="22"/>
      <c r="C3" s="1" t="s">
        <v>1</v>
      </c>
      <c r="D3" s="37" t="s">
        <v>20</v>
      </c>
      <c r="E3" s="18"/>
    </row>
    <row r="4" spans="1:5" ht="15" thickBot="1" x14ac:dyDescent="0.35">
      <c r="A4" s="21"/>
      <c r="B4" s="22"/>
      <c r="C4" s="1" t="s">
        <v>14</v>
      </c>
      <c r="D4" s="38" t="s">
        <v>31</v>
      </c>
      <c r="E4" s="2"/>
    </row>
    <row r="5" spans="1:5" ht="15" thickBot="1" x14ac:dyDescent="0.35">
      <c r="A5" s="21"/>
      <c r="B5" s="22"/>
      <c r="C5" s="35" t="s">
        <v>15</v>
      </c>
      <c r="D5" s="36">
        <v>46129</v>
      </c>
      <c r="E5" s="2"/>
    </row>
    <row r="6" spans="1:5" x14ac:dyDescent="0.3">
      <c r="A6" s="21"/>
      <c r="B6" s="22"/>
    </row>
    <row r="7" spans="1:5" ht="15" thickBot="1" x14ac:dyDescent="0.35">
      <c r="A7" s="21"/>
      <c r="B7" s="22"/>
    </row>
    <row r="8" spans="1:5" ht="27.6" customHeight="1" thickBot="1" x14ac:dyDescent="0.35">
      <c r="A8" s="65" t="s">
        <v>44</v>
      </c>
      <c r="B8" s="66"/>
      <c r="C8" s="67"/>
    </row>
    <row r="9" spans="1:5" ht="34.200000000000003" customHeight="1" thickBot="1" x14ac:dyDescent="0.35">
      <c r="A9" s="24" t="s">
        <v>11</v>
      </c>
      <c r="B9" s="26" t="s">
        <v>12</v>
      </c>
      <c r="C9" s="25" t="s">
        <v>19</v>
      </c>
    </row>
    <row r="10" spans="1:5" ht="21" thickBot="1" x14ac:dyDescent="0.35">
      <c r="A10" s="23" t="str">
        <f>'Summary of Tabulation'!D$7</f>
        <v>Adelphi Staffing, LLC</v>
      </c>
      <c r="B10" s="23">
        <f>'Summary of Tabulation'!D$17</f>
        <v>78</v>
      </c>
      <c r="C10" s="63" t="str">
        <f>IF(B10&gt;=70, "Pass", "Fail")</f>
        <v>Pass</v>
      </c>
    </row>
    <row r="11" spans="1:5" ht="21" thickBot="1" x14ac:dyDescent="0.35">
      <c r="A11" s="23" t="str">
        <f>'Summary of Tabulation'!E$7</f>
        <v>Amergis Healthcare Staffing, Inc</v>
      </c>
      <c r="B11" s="23">
        <f>'Summary of Tabulation'!E$17</f>
        <v>77.600000000000009</v>
      </c>
      <c r="C11" s="63" t="str">
        <f t="shared" ref="C11:C17" si="0">IF(B11&gt;=70, "Pass", "Fail")</f>
        <v>Pass</v>
      </c>
    </row>
    <row r="12" spans="1:5" ht="21" thickBot="1" x14ac:dyDescent="0.35">
      <c r="A12" s="23" t="str">
        <f>'Summary of Tabulation'!F$7</f>
        <v>American Medical Staffing</v>
      </c>
      <c r="B12" s="23">
        <f>'Summary of Tabulation'!F$17</f>
        <v>87.8</v>
      </c>
      <c r="C12" s="63" t="str">
        <f t="shared" si="0"/>
        <v>Pass</v>
      </c>
    </row>
    <row r="13" spans="1:5" ht="21" thickBot="1" x14ac:dyDescent="0.35">
      <c r="A13" s="23" t="str">
        <f>'Summary of Tabulation'!G$7</f>
        <v>EPIC Special Education Staffing</v>
      </c>
      <c r="B13" s="23">
        <f>'Summary of Tabulation'!G$17</f>
        <v>71.400000000000006</v>
      </c>
      <c r="C13" s="63" t="str">
        <f t="shared" si="0"/>
        <v>Pass</v>
      </c>
    </row>
    <row r="14" spans="1:5" ht="21" thickBot="1" x14ac:dyDescent="0.35">
      <c r="A14" s="23" t="str">
        <f>'Summary of Tabulation'!H$7</f>
        <v>National Recruiting Consultants</v>
      </c>
      <c r="B14" s="23">
        <f>'Summary of Tabulation'!H$17</f>
        <v>79</v>
      </c>
      <c r="C14" s="63" t="str">
        <f t="shared" si="0"/>
        <v>Pass</v>
      </c>
    </row>
    <row r="15" spans="1:5" ht="21" thickBot="1" x14ac:dyDescent="0.35">
      <c r="A15" s="23" t="str">
        <f>'Summary of Tabulation'!I$7</f>
        <v>Orange Tree Staffing, LLC</v>
      </c>
      <c r="B15" s="23">
        <f>'Summary of Tabulation'!I$17</f>
        <v>92.6</v>
      </c>
      <c r="C15" s="63" t="str">
        <f t="shared" si="0"/>
        <v>Pass</v>
      </c>
    </row>
    <row r="16" spans="1:5" ht="21" thickBot="1" x14ac:dyDescent="0.35">
      <c r="A16" s="23" t="str">
        <f>'Summary of Tabulation'!J$7</f>
        <v>Tree of Knowledge Learning Academy</v>
      </c>
      <c r="B16" s="23">
        <f>'Summary of Tabulation'!J$17</f>
        <v>90.2</v>
      </c>
      <c r="C16" s="63" t="str">
        <f t="shared" si="0"/>
        <v>Pass</v>
      </c>
    </row>
    <row r="17" spans="1:3" ht="21" thickBot="1" x14ac:dyDescent="0.35">
      <c r="A17" s="23" t="str">
        <f>'Summary of Tabulation'!K$7</f>
        <v>University Instructors LLC</v>
      </c>
      <c r="B17" s="23">
        <f>'Summary of Tabulation'!K$17</f>
        <v>93</v>
      </c>
      <c r="C17" s="63" t="str">
        <f t="shared" si="0"/>
        <v>Pass</v>
      </c>
    </row>
  </sheetData>
  <protectedRanges>
    <protectedRange password="D164" sqref="B8:C17" name="Range1"/>
    <protectedRange sqref="D4" name="Range1_2"/>
  </protectedRanges>
  <mergeCells count="1">
    <mergeCell ref="A8:C8"/>
  </mergeCells>
  <phoneticPr fontId="27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0F357-B2B5-4B00-B693-14D6E717BF5F}">
  <dimension ref="A2:N41"/>
  <sheetViews>
    <sheetView showGridLines="0" topLeftCell="A2" zoomScale="70" zoomScaleNormal="70" workbookViewId="0">
      <selection activeCell="F6" sqref="F6"/>
    </sheetView>
  </sheetViews>
  <sheetFormatPr defaultColWidth="59" defaultRowHeight="14.4" x14ac:dyDescent="0.3"/>
  <cols>
    <col min="1" max="1" width="22.5546875" customWidth="1"/>
    <col min="2" max="2" width="85.77734375" customWidth="1"/>
    <col min="3" max="3" width="13.6640625" customWidth="1"/>
    <col min="4" max="4" width="14.44140625" customWidth="1"/>
    <col min="5" max="5" width="14.88671875" customWidth="1"/>
    <col min="6" max="8" width="14.33203125" bestFit="1" customWidth="1"/>
    <col min="9" max="9" width="16.5546875" bestFit="1" customWidth="1"/>
    <col min="10" max="10" width="26.88671875" customWidth="1"/>
    <col min="11" max="11" width="28" customWidth="1"/>
    <col min="12" max="12" width="26.44140625" customWidth="1"/>
    <col min="13" max="13" width="28.88671875" customWidth="1"/>
    <col min="14" max="14" width="29.109375" customWidth="1"/>
  </cols>
  <sheetData>
    <row r="2" spans="1:14" ht="27" customHeight="1" thickBot="1" x14ac:dyDescent="0.35">
      <c r="E2" s="1" t="s">
        <v>0</v>
      </c>
      <c r="F2" s="28" t="s">
        <v>43</v>
      </c>
      <c r="G2" s="2"/>
      <c r="H2" s="2"/>
    </row>
    <row r="3" spans="1:14" ht="28.2" thickBot="1" x14ac:dyDescent="0.35">
      <c r="C3" s="3"/>
      <c r="D3" s="3"/>
      <c r="E3" s="1" t="s">
        <v>1</v>
      </c>
      <c r="F3" s="37" t="s">
        <v>20</v>
      </c>
      <c r="G3" s="18"/>
      <c r="H3" s="2"/>
    </row>
    <row r="4" spans="1:14" ht="25.8" customHeight="1" thickBot="1" x14ac:dyDescent="0.35">
      <c r="C4" s="3"/>
      <c r="D4" s="3"/>
      <c r="E4" s="34" t="s">
        <v>13</v>
      </c>
      <c r="F4" s="46" t="s">
        <v>46</v>
      </c>
      <c r="G4" s="2"/>
      <c r="H4" s="2"/>
    </row>
    <row r="5" spans="1:14" ht="24" customHeight="1" thickBot="1" x14ac:dyDescent="0.35">
      <c r="C5" s="3"/>
      <c r="D5" s="3"/>
      <c r="E5" s="1" t="s">
        <v>14</v>
      </c>
      <c r="F5" s="38" t="s">
        <v>31</v>
      </c>
      <c r="G5" s="2"/>
      <c r="H5" s="2"/>
    </row>
    <row r="6" spans="1:14" ht="24" customHeight="1" thickBot="1" x14ac:dyDescent="0.35">
      <c r="C6" s="3"/>
      <c r="D6" s="3"/>
      <c r="E6" s="35" t="s">
        <v>15</v>
      </c>
      <c r="F6" s="36">
        <v>46129</v>
      </c>
      <c r="G6" s="2"/>
      <c r="H6" s="2"/>
    </row>
    <row r="7" spans="1:14" x14ac:dyDescent="0.3">
      <c r="A7" s="3" t="s">
        <v>2</v>
      </c>
    </row>
    <row r="8" spans="1:14" x14ac:dyDescent="0.3">
      <c r="A8" s="4" t="s">
        <v>3</v>
      </c>
      <c r="B8" s="5"/>
    </row>
    <row r="9" spans="1:14" ht="15" thickBot="1" x14ac:dyDescent="0.35">
      <c r="A9" s="4"/>
      <c r="B9" s="5"/>
    </row>
    <row r="10" spans="1:14" ht="15" customHeight="1" thickBot="1" x14ac:dyDescent="0.35">
      <c r="A10" s="19" t="s">
        <v>4</v>
      </c>
      <c r="B10" s="6" t="s">
        <v>4</v>
      </c>
      <c r="C10" s="75" t="s">
        <v>16</v>
      </c>
      <c r="D10" s="72" t="s">
        <v>5</v>
      </c>
      <c r="E10" s="73"/>
      <c r="F10" s="73"/>
      <c r="G10" s="73"/>
      <c r="H10" s="73"/>
      <c r="I10" s="74"/>
      <c r="J10" s="58"/>
      <c r="K10" s="59"/>
      <c r="L10" s="59"/>
      <c r="M10" s="59"/>
      <c r="N10" s="59"/>
    </row>
    <row r="11" spans="1:14" ht="32.4" customHeight="1" x14ac:dyDescent="0.3">
      <c r="A11" s="7"/>
      <c r="B11" s="7" t="s">
        <v>6</v>
      </c>
      <c r="C11" s="76"/>
      <c r="D11" s="8" t="s">
        <v>17</v>
      </c>
      <c r="E11" s="8" t="s">
        <v>17</v>
      </c>
      <c r="F11" s="8" t="s">
        <v>17</v>
      </c>
      <c r="G11" s="8" t="s">
        <v>17</v>
      </c>
      <c r="H11" s="8" t="s">
        <v>17</v>
      </c>
      <c r="I11" s="8" t="s">
        <v>18</v>
      </c>
      <c r="J11" s="68" t="s">
        <v>32</v>
      </c>
      <c r="K11" s="69"/>
      <c r="L11" s="69"/>
      <c r="M11" s="69"/>
      <c r="N11" s="69"/>
    </row>
    <row r="12" spans="1:14" ht="15" thickBot="1" x14ac:dyDescent="0.35">
      <c r="A12" s="9"/>
      <c r="B12" s="9"/>
      <c r="C12" s="76"/>
      <c r="D12" s="8"/>
      <c r="E12" s="8"/>
      <c r="F12" s="8"/>
      <c r="G12" s="8"/>
      <c r="H12" s="8"/>
      <c r="I12" s="8"/>
      <c r="J12" s="70"/>
      <c r="K12" s="71"/>
      <c r="L12" s="71"/>
      <c r="M12" s="71"/>
      <c r="N12" s="71"/>
    </row>
    <row r="13" spans="1:14" ht="17.399999999999999" customHeight="1" thickBot="1" x14ac:dyDescent="0.35">
      <c r="A13" s="10"/>
      <c r="B13" s="10"/>
      <c r="C13" s="77"/>
      <c r="D13" s="8" t="s">
        <v>38</v>
      </c>
      <c r="E13" s="8" t="s">
        <v>39</v>
      </c>
      <c r="F13" s="8" t="s">
        <v>40</v>
      </c>
      <c r="G13" s="8" t="s">
        <v>41</v>
      </c>
      <c r="H13" s="8" t="s">
        <v>42</v>
      </c>
      <c r="I13" s="8" t="s">
        <v>7</v>
      </c>
      <c r="J13" s="50" t="s">
        <v>33</v>
      </c>
      <c r="K13" s="50" t="s">
        <v>34</v>
      </c>
      <c r="L13" s="50" t="s">
        <v>35</v>
      </c>
      <c r="M13" s="50" t="s">
        <v>37</v>
      </c>
      <c r="N13" s="50" t="s">
        <v>36</v>
      </c>
    </row>
    <row r="14" spans="1:14" s="32" customFormat="1" ht="172.2" thickBot="1" x14ac:dyDescent="0.35">
      <c r="A14" s="53" t="s">
        <v>21</v>
      </c>
      <c r="B14" s="54" t="s">
        <v>22</v>
      </c>
      <c r="C14" s="60">
        <v>35</v>
      </c>
      <c r="D14" s="40">
        <v>35</v>
      </c>
      <c r="E14" s="40">
        <v>35</v>
      </c>
      <c r="F14" s="40">
        <v>15</v>
      </c>
      <c r="G14" s="40">
        <v>35</v>
      </c>
      <c r="H14" s="40">
        <v>15</v>
      </c>
      <c r="I14" s="49">
        <f>AVERAGE(D14:H14)</f>
        <v>27</v>
      </c>
      <c r="J14" s="44" t="s">
        <v>140</v>
      </c>
      <c r="K14" s="44" t="s">
        <v>85</v>
      </c>
      <c r="L14" s="44" t="s">
        <v>58</v>
      </c>
      <c r="M14" s="44" t="s">
        <v>116</v>
      </c>
      <c r="N14" s="44"/>
    </row>
    <row r="15" spans="1:14" s="32" customFormat="1" ht="307.2" customHeight="1" thickBot="1" x14ac:dyDescent="0.35">
      <c r="A15" s="55" t="s">
        <v>23</v>
      </c>
      <c r="B15" s="56" t="s">
        <v>24</v>
      </c>
      <c r="C15" s="61">
        <v>25</v>
      </c>
      <c r="D15" s="33">
        <v>25</v>
      </c>
      <c r="E15" s="33">
        <v>25</v>
      </c>
      <c r="F15" s="33">
        <v>25</v>
      </c>
      <c r="G15" s="33">
        <v>25</v>
      </c>
      <c r="H15" s="33">
        <v>23</v>
      </c>
      <c r="I15" s="49">
        <f t="shared" ref="I15:I18" si="0">AVERAGE(D15:H15)</f>
        <v>24.6</v>
      </c>
      <c r="J15" s="33" t="s">
        <v>141</v>
      </c>
      <c r="K15" s="33" t="s">
        <v>86</v>
      </c>
      <c r="L15" s="33" t="s">
        <v>59</v>
      </c>
      <c r="M15" s="33" t="s">
        <v>117</v>
      </c>
      <c r="N15" s="33"/>
    </row>
    <row r="16" spans="1:14" s="32" customFormat="1" ht="134.4" customHeight="1" thickBot="1" x14ac:dyDescent="0.35">
      <c r="A16" s="53" t="s">
        <v>25</v>
      </c>
      <c r="B16" s="57" t="s">
        <v>26</v>
      </c>
      <c r="C16" s="60">
        <v>15</v>
      </c>
      <c r="D16" s="40">
        <v>15</v>
      </c>
      <c r="E16" s="40">
        <v>15</v>
      </c>
      <c r="F16" s="40">
        <v>15</v>
      </c>
      <c r="G16" s="40">
        <v>15</v>
      </c>
      <c r="H16" s="40">
        <v>13</v>
      </c>
      <c r="I16" s="49">
        <f t="shared" si="0"/>
        <v>14.6</v>
      </c>
      <c r="J16" s="45" t="s">
        <v>145</v>
      </c>
      <c r="K16" s="45" t="s">
        <v>87</v>
      </c>
      <c r="L16" s="45" t="s">
        <v>60</v>
      </c>
      <c r="M16" s="45" t="s">
        <v>118</v>
      </c>
      <c r="N16" s="45"/>
    </row>
    <row r="17" spans="1:14" s="32" customFormat="1" ht="115.8" customHeight="1" thickBot="1" x14ac:dyDescent="0.35">
      <c r="A17" s="55" t="s">
        <v>27</v>
      </c>
      <c r="B17" s="56" t="s">
        <v>28</v>
      </c>
      <c r="C17" s="61">
        <v>15</v>
      </c>
      <c r="D17" s="33">
        <v>0</v>
      </c>
      <c r="E17" s="33">
        <v>10</v>
      </c>
      <c r="F17" s="33">
        <v>0</v>
      </c>
      <c r="G17" s="33">
        <v>0</v>
      </c>
      <c r="H17" s="33">
        <v>5</v>
      </c>
      <c r="I17" s="49">
        <f>AVERAGE(D17:H17)</f>
        <v>3</v>
      </c>
      <c r="J17" s="33" t="s">
        <v>146</v>
      </c>
      <c r="K17" s="33" t="s">
        <v>88</v>
      </c>
      <c r="L17" s="33" t="s">
        <v>61</v>
      </c>
      <c r="M17" s="33" t="s">
        <v>119</v>
      </c>
      <c r="N17" s="33"/>
    </row>
    <row r="18" spans="1:14" s="32" customFormat="1" ht="132" customHeight="1" thickBot="1" x14ac:dyDescent="0.35">
      <c r="A18" s="53" t="s">
        <v>29</v>
      </c>
      <c r="B18" s="57" t="s">
        <v>30</v>
      </c>
      <c r="C18" s="39">
        <v>10</v>
      </c>
      <c r="D18" s="40">
        <v>10</v>
      </c>
      <c r="E18" s="40">
        <v>5</v>
      </c>
      <c r="F18" s="40">
        <v>10</v>
      </c>
      <c r="G18" s="40">
        <v>10</v>
      </c>
      <c r="H18" s="40">
        <v>7</v>
      </c>
      <c r="I18" s="49">
        <f t="shared" si="0"/>
        <v>8.4</v>
      </c>
      <c r="J18" s="40" t="s">
        <v>147</v>
      </c>
      <c r="K18" s="40" t="s">
        <v>89</v>
      </c>
      <c r="L18" s="40" t="s">
        <v>62</v>
      </c>
      <c r="M18" s="40" t="s">
        <v>115</v>
      </c>
      <c r="N18" s="40"/>
    </row>
    <row r="19" spans="1:14" ht="15" customHeight="1" thickBot="1" x14ac:dyDescent="0.35">
      <c r="A19" s="11" t="s">
        <v>8</v>
      </c>
      <c r="B19" s="12"/>
      <c r="C19" s="48">
        <f t="shared" ref="C19:H19" si="1">SUM(C14:C18)</f>
        <v>100</v>
      </c>
      <c r="D19" s="48">
        <f t="shared" si="1"/>
        <v>85</v>
      </c>
      <c r="E19" s="48">
        <f t="shared" si="1"/>
        <v>90</v>
      </c>
      <c r="F19" s="48">
        <f t="shared" si="1"/>
        <v>65</v>
      </c>
      <c r="G19" s="48">
        <f t="shared" si="1"/>
        <v>85</v>
      </c>
      <c r="H19" s="48">
        <f t="shared" si="1"/>
        <v>63</v>
      </c>
      <c r="I19" s="64">
        <f>SUM(I14:I18)</f>
        <v>77.600000000000009</v>
      </c>
      <c r="J19" s="29"/>
    </row>
    <row r="22" spans="1:14" x14ac:dyDescent="0.3">
      <c r="A22" s="17"/>
    </row>
    <row r="23" spans="1:14" x14ac:dyDescent="0.3">
      <c r="A23" s="17"/>
    </row>
    <row r="24" spans="1:14" x14ac:dyDescent="0.3">
      <c r="A24" s="17"/>
    </row>
    <row r="26" spans="1:14" ht="15.6" x14ac:dyDescent="0.3">
      <c r="A26" s="13"/>
      <c r="B26" s="14"/>
    </row>
    <row r="27" spans="1:14" ht="15.6" x14ac:dyDescent="0.3">
      <c r="A27" s="13"/>
      <c r="B27" s="13"/>
    </row>
    <row r="28" spans="1:14" ht="15.6" x14ac:dyDescent="0.3">
      <c r="A28" s="15"/>
      <c r="B28" s="15"/>
    </row>
    <row r="29" spans="1:14" ht="15.6" x14ac:dyDescent="0.3">
      <c r="A29" s="15"/>
      <c r="B29" s="15"/>
    </row>
    <row r="30" spans="1:14" ht="15.6" x14ac:dyDescent="0.3">
      <c r="A30" s="15"/>
      <c r="B30" s="15"/>
    </row>
    <row r="31" spans="1:14" ht="15.6" x14ac:dyDescent="0.3">
      <c r="A31" s="13"/>
      <c r="B31" s="15"/>
    </row>
    <row r="32" spans="1:14" ht="15.6" x14ac:dyDescent="0.3">
      <c r="A32" s="13"/>
      <c r="B32" s="13"/>
    </row>
    <row r="33" spans="1:2" ht="15.6" x14ac:dyDescent="0.3">
      <c r="A33" s="15"/>
      <c r="B33" s="15"/>
    </row>
    <row r="34" spans="1:2" ht="15.6" x14ac:dyDescent="0.3">
      <c r="A34" s="15"/>
      <c r="B34" s="15"/>
    </row>
    <row r="35" spans="1:2" ht="15.6" x14ac:dyDescent="0.3">
      <c r="A35" s="13"/>
      <c r="B35" s="15"/>
    </row>
    <row r="36" spans="1:2" ht="15.6" x14ac:dyDescent="0.3">
      <c r="A36" s="13"/>
      <c r="B36" s="13"/>
    </row>
    <row r="37" spans="1:2" ht="15.6" x14ac:dyDescent="0.3">
      <c r="A37" s="15"/>
      <c r="B37" s="15"/>
    </row>
    <row r="38" spans="1:2" ht="15.6" x14ac:dyDescent="0.3">
      <c r="A38" s="13"/>
      <c r="B38" s="15"/>
    </row>
    <row r="39" spans="1:2" ht="15.6" x14ac:dyDescent="0.3">
      <c r="A39" s="13"/>
      <c r="B39" s="13"/>
    </row>
    <row r="40" spans="1:2" ht="15.6" x14ac:dyDescent="0.3">
      <c r="A40" s="15"/>
      <c r="B40" s="15"/>
    </row>
    <row r="41" spans="1:2" ht="15.6" x14ac:dyDescent="0.3">
      <c r="A41" s="16"/>
      <c r="B41" s="13"/>
    </row>
  </sheetData>
  <protectedRanges>
    <protectedRange sqref="F5" name="Range1_2"/>
  </protectedRanges>
  <mergeCells count="3">
    <mergeCell ref="C10:C13"/>
    <mergeCell ref="D10:I10"/>
    <mergeCell ref="J11:N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77292-A556-4AC3-A309-91C27FC8C84D}">
  <dimension ref="A2:N41"/>
  <sheetViews>
    <sheetView showGridLines="0" zoomScale="70" zoomScaleNormal="70" workbookViewId="0">
      <selection activeCell="F6" sqref="F6"/>
    </sheetView>
  </sheetViews>
  <sheetFormatPr defaultColWidth="59" defaultRowHeight="14.4" x14ac:dyDescent="0.3"/>
  <cols>
    <col min="1" max="1" width="22.5546875" customWidth="1"/>
    <col min="2" max="2" width="85.77734375" customWidth="1"/>
    <col min="3" max="3" width="13.6640625" customWidth="1"/>
    <col min="4" max="4" width="14.44140625" customWidth="1"/>
    <col min="5" max="5" width="14.88671875" customWidth="1"/>
    <col min="6" max="8" width="14.33203125" bestFit="1" customWidth="1"/>
    <col min="9" max="9" width="16.5546875" bestFit="1" customWidth="1"/>
    <col min="10" max="10" width="26.88671875" customWidth="1"/>
    <col min="11" max="11" width="28" customWidth="1"/>
    <col min="12" max="12" width="26.44140625" customWidth="1"/>
    <col min="13" max="13" width="28.88671875" customWidth="1"/>
    <col min="14" max="14" width="29.109375" customWidth="1"/>
  </cols>
  <sheetData>
    <row r="2" spans="1:14" ht="27" customHeight="1" thickBot="1" x14ac:dyDescent="0.35">
      <c r="E2" s="1" t="s">
        <v>0</v>
      </c>
      <c r="F2" s="28" t="s">
        <v>43</v>
      </c>
      <c r="G2" s="2"/>
      <c r="H2" s="2"/>
    </row>
    <row r="3" spans="1:14" ht="28.2" thickBot="1" x14ac:dyDescent="0.35">
      <c r="C3" s="3"/>
      <c r="D3" s="3"/>
      <c r="E3" s="1" t="s">
        <v>1</v>
      </c>
      <c r="F3" s="37" t="s">
        <v>20</v>
      </c>
      <c r="G3" s="18"/>
      <c r="H3" s="2"/>
    </row>
    <row r="4" spans="1:14" ht="25.8" customHeight="1" thickBot="1" x14ac:dyDescent="0.35">
      <c r="C4" s="3"/>
      <c r="D4" s="3"/>
      <c r="E4" s="34" t="s">
        <v>13</v>
      </c>
      <c r="F4" s="46" t="s">
        <v>47</v>
      </c>
      <c r="G4" s="2"/>
      <c r="H4" s="2"/>
    </row>
    <row r="5" spans="1:14" ht="24" customHeight="1" thickBot="1" x14ac:dyDescent="0.35">
      <c r="C5" s="3"/>
      <c r="D5" s="3"/>
      <c r="E5" s="1" t="s">
        <v>14</v>
      </c>
      <c r="F5" s="38" t="s">
        <v>31</v>
      </c>
      <c r="G5" s="2"/>
      <c r="H5" s="2"/>
    </row>
    <row r="6" spans="1:14" ht="24" customHeight="1" thickBot="1" x14ac:dyDescent="0.35">
      <c r="C6" s="3"/>
      <c r="D6" s="3"/>
      <c r="E6" s="35" t="s">
        <v>15</v>
      </c>
      <c r="F6" s="36">
        <v>46129</v>
      </c>
      <c r="G6" s="2"/>
      <c r="H6" s="2"/>
    </row>
    <row r="7" spans="1:14" x14ac:dyDescent="0.3">
      <c r="A7" s="3" t="s">
        <v>2</v>
      </c>
    </row>
    <row r="8" spans="1:14" x14ac:dyDescent="0.3">
      <c r="A8" s="4" t="s">
        <v>3</v>
      </c>
      <c r="B8" s="5"/>
    </row>
    <row r="9" spans="1:14" ht="15" thickBot="1" x14ac:dyDescent="0.35">
      <c r="A9" s="4"/>
      <c r="B9" s="5"/>
    </row>
    <row r="10" spans="1:14" ht="15" customHeight="1" thickBot="1" x14ac:dyDescent="0.35">
      <c r="A10" s="19" t="s">
        <v>4</v>
      </c>
      <c r="B10" s="6" t="s">
        <v>4</v>
      </c>
      <c r="C10" s="75" t="s">
        <v>16</v>
      </c>
      <c r="D10" s="72" t="s">
        <v>5</v>
      </c>
      <c r="E10" s="73"/>
      <c r="F10" s="73"/>
      <c r="G10" s="73"/>
      <c r="H10" s="73"/>
      <c r="I10" s="74"/>
      <c r="J10" s="58"/>
      <c r="K10" s="59"/>
      <c r="L10" s="59"/>
      <c r="M10" s="59"/>
      <c r="N10" s="59"/>
    </row>
    <row r="11" spans="1:14" ht="32.4" customHeight="1" x14ac:dyDescent="0.3">
      <c r="A11" s="7"/>
      <c r="B11" s="7" t="s">
        <v>6</v>
      </c>
      <c r="C11" s="76"/>
      <c r="D11" s="8" t="s">
        <v>17</v>
      </c>
      <c r="E11" s="8" t="s">
        <v>17</v>
      </c>
      <c r="F11" s="8" t="s">
        <v>17</v>
      </c>
      <c r="G11" s="8" t="s">
        <v>17</v>
      </c>
      <c r="H11" s="8" t="s">
        <v>17</v>
      </c>
      <c r="I11" s="8" t="s">
        <v>18</v>
      </c>
      <c r="J11" s="68" t="s">
        <v>32</v>
      </c>
      <c r="K11" s="69"/>
      <c r="L11" s="69"/>
      <c r="M11" s="69"/>
      <c r="N11" s="69"/>
    </row>
    <row r="12" spans="1:14" ht="15" thickBot="1" x14ac:dyDescent="0.35">
      <c r="A12" s="9"/>
      <c r="B12" s="9"/>
      <c r="C12" s="76"/>
      <c r="D12" s="8"/>
      <c r="E12" s="8"/>
      <c r="F12" s="8"/>
      <c r="G12" s="8"/>
      <c r="H12" s="8"/>
      <c r="I12" s="8"/>
      <c r="J12" s="70"/>
      <c r="K12" s="71"/>
      <c r="L12" s="71"/>
      <c r="M12" s="71"/>
      <c r="N12" s="71"/>
    </row>
    <row r="13" spans="1:14" ht="17.399999999999999" customHeight="1" thickBot="1" x14ac:dyDescent="0.35">
      <c r="A13" s="10"/>
      <c r="B13" s="10"/>
      <c r="C13" s="77"/>
      <c r="D13" s="8" t="s">
        <v>38</v>
      </c>
      <c r="E13" s="8" t="s">
        <v>39</v>
      </c>
      <c r="F13" s="8" t="s">
        <v>40</v>
      </c>
      <c r="G13" s="8" t="s">
        <v>41</v>
      </c>
      <c r="H13" s="8" t="s">
        <v>42</v>
      </c>
      <c r="I13" s="8" t="s">
        <v>7</v>
      </c>
      <c r="J13" s="50" t="s">
        <v>33</v>
      </c>
      <c r="K13" s="50" t="s">
        <v>34</v>
      </c>
      <c r="L13" s="50" t="s">
        <v>35</v>
      </c>
      <c r="M13" s="50" t="s">
        <v>37</v>
      </c>
      <c r="N13" s="50" t="s">
        <v>36</v>
      </c>
    </row>
    <row r="14" spans="1:14" s="32" customFormat="1" ht="172.2" thickBot="1" x14ac:dyDescent="0.35">
      <c r="A14" s="53" t="s">
        <v>21</v>
      </c>
      <c r="B14" s="54" t="s">
        <v>22</v>
      </c>
      <c r="C14" s="60">
        <v>35</v>
      </c>
      <c r="D14" s="40">
        <v>35</v>
      </c>
      <c r="E14" s="40">
        <v>29</v>
      </c>
      <c r="F14" s="40">
        <v>15</v>
      </c>
      <c r="G14" s="40">
        <v>35</v>
      </c>
      <c r="H14" s="40">
        <v>31</v>
      </c>
      <c r="I14" s="49">
        <f>AVERAGE(D14:H14)</f>
        <v>29</v>
      </c>
      <c r="J14" s="44" t="s">
        <v>148</v>
      </c>
      <c r="K14" s="44" t="s">
        <v>90</v>
      </c>
      <c r="L14" s="44" t="s">
        <v>63</v>
      </c>
      <c r="M14" s="44" t="s">
        <v>120</v>
      </c>
      <c r="N14" s="44"/>
    </row>
    <row r="15" spans="1:14" s="32" customFormat="1" ht="307.2" customHeight="1" thickBot="1" x14ac:dyDescent="0.35">
      <c r="A15" s="55" t="s">
        <v>23</v>
      </c>
      <c r="B15" s="56" t="s">
        <v>24</v>
      </c>
      <c r="C15" s="61">
        <v>25</v>
      </c>
      <c r="D15" s="33">
        <v>25</v>
      </c>
      <c r="E15" s="33">
        <v>25</v>
      </c>
      <c r="F15" s="33">
        <v>25</v>
      </c>
      <c r="G15" s="33">
        <v>25</v>
      </c>
      <c r="H15" s="33">
        <v>16</v>
      </c>
      <c r="I15" s="49">
        <f t="shared" ref="I15:I18" si="0">AVERAGE(D15:H15)</f>
        <v>23.2</v>
      </c>
      <c r="J15" s="33" t="s">
        <v>149</v>
      </c>
      <c r="K15" s="33" t="s">
        <v>81</v>
      </c>
      <c r="L15" s="33" t="s">
        <v>64</v>
      </c>
      <c r="M15" s="33" t="s">
        <v>121</v>
      </c>
      <c r="N15" s="33"/>
    </row>
    <row r="16" spans="1:14" s="32" customFormat="1" ht="134.4" customHeight="1" thickBot="1" x14ac:dyDescent="0.35">
      <c r="A16" s="53" t="s">
        <v>25</v>
      </c>
      <c r="B16" s="57" t="s">
        <v>26</v>
      </c>
      <c r="C16" s="60">
        <v>15</v>
      </c>
      <c r="D16" s="40">
        <v>15</v>
      </c>
      <c r="E16" s="40">
        <v>15</v>
      </c>
      <c r="F16" s="40">
        <v>15</v>
      </c>
      <c r="G16" s="40">
        <v>15</v>
      </c>
      <c r="H16" s="40">
        <v>14</v>
      </c>
      <c r="I16" s="49">
        <f t="shared" si="0"/>
        <v>14.8</v>
      </c>
      <c r="J16" s="45" t="s">
        <v>150</v>
      </c>
      <c r="K16" s="45" t="s">
        <v>82</v>
      </c>
      <c r="L16" s="45" t="s">
        <v>65</v>
      </c>
      <c r="M16" s="45" t="s">
        <v>122</v>
      </c>
      <c r="N16" s="45"/>
    </row>
    <row r="17" spans="1:14" s="32" customFormat="1" ht="115.8" customHeight="1" thickBot="1" x14ac:dyDescent="0.35">
      <c r="A17" s="55" t="s">
        <v>27</v>
      </c>
      <c r="B17" s="56" t="s">
        <v>28</v>
      </c>
      <c r="C17" s="61">
        <v>15</v>
      </c>
      <c r="D17" s="33">
        <v>15</v>
      </c>
      <c r="E17" s="33">
        <v>15</v>
      </c>
      <c r="F17" s="33">
        <v>10</v>
      </c>
      <c r="G17" s="33">
        <v>15</v>
      </c>
      <c r="H17" s="33">
        <v>14</v>
      </c>
      <c r="I17" s="49">
        <f>AVERAGE(D17:H17)</f>
        <v>13.8</v>
      </c>
      <c r="J17" s="33" t="s">
        <v>151</v>
      </c>
      <c r="K17" s="33" t="s">
        <v>91</v>
      </c>
      <c r="L17" s="33" t="s">
        <v>66</v>
      </c>
      <c r="M17" s="33" t="s">
        <v>123</v>
      </c>
      <c r="N17" s="33"/>
    </row>
    <row r="18" spans="1:14" s="32" customFormat="1" ht="132" customHeight="1" thickBot="1" x14ac:dyDescent="0.35">
      <c r="A18" s="53" t="s">
        <v>29</v>
      </c>
      <c r="B18" s="57" t="s">
        <v>30</v>
      </c>
      <c r="C18" s="39">
        <v>10</v>
      </c>
      <c r="D18" s="40">
        <v>10</v>
      </c>
      <c r="E18" s="40">
        <v>5</v>
      </c>
      <c r="F18" s="40">
        <v>5</v>
      </c>
      <c r="G18" s="40">
        <v>10</v>
      </c>
      <c r="H18" s="40">
        <v>5</v>
      </c>
      <c r="I18" s="49">
        <f t="shared" si="0"/>
        <v>7</v>
      </c>
      <c r="J18" s="40" t="s">
        <v>147</v>
      </c>
      <c r="K18" s="40" t="s">
        <v>89</v>
      </c>
      <c r="L18" s="40" t="s">
        <v>67</v>
      </c>
      <c r="M18" s="40" t="s">
        <v>124</v>
      </c>
      <c r="N18" s="40"/>
    </row>
    <row r="19" spans="1:14" ht="15" customHeight="1" thickBot="1" x14ac:dyDescent="0.35">
      <c r="A19" s="11" t="s">
        <v>8</v>
      </c>
      <c r="B19" s="12"/>
      <c r="C19" s="48">
        <f t="shared" ref="C19:I19" si="1">SUM(C14:C18)</f>
        <v>100</v>
      </c>
      <c r="D19" s="48">
        <f t="shared" si="1"/>
        <v>100</v>
      </c>
      <c r="E19" s="48">
        <f t="shared" si="1"/>
        <v>89</v>
      </c>
      <c r="F19" s="48">
        <f t="shared" si="1"/>
        <v>70</v>
      </c>
      <c r="G19" s="48">
        <f t="shared" si="1"/>
        <v>100</v>
      </c>
      <c r="H19" s="48">
        <f t="shared" si="1"/>
        <v>80</v>
      </c>
      <c r="I19" s="64">
        <f t="shared" si="1"/>
        <v>87.8</v>
      </c>
      <c r="J19" s="29"/>
    </row>
    <row r="22" spans="1:14" x14ac:dyDescent="0.3">
      <c r="A22" s="17"/>
    </row>
    <row r="23" spans="1:14" x14ac:dyDescent="0.3">
      <c r="A23" s="17"/>
    </row>
    <row r="24" spans="1:14" x14ac:dyDescent="0.3">
      <c r="A24" s="17"/>
    </row>
    <row r="26" spans="1:14" ht="15.6" x14ac:dyDescent="0.3">
      <c r="A26" s="13"/>
      <c r="B26" s="14"/>
    </row>
    <row r="27" spans="1:14" ht="15.6" x14ac:dyDescent="0.3">
      <c r="A27" s="13"/>
      <c r="B27" s="13"/>
    </row>
    <row r="28" spans="1:14" ht="15.6" x14ac:dyDescent="0.3">
      <c r="A28" s="15"/>
      <c r="B28" s="15"/>
    </row>
    <row r="29" spans="1:14" ht="15.6" x14ac:dyDescent="0.3">
      <c r="A29" s="15"/>
      <c r="B29" s="15"/>
    </row>
    <row r="30" spans="1:14" ht="15.6" x14ac:dyDescent="0.3">
      <c r="A30" s="15"/>
      <c r="B30" s="15"/>
    </row>
    <row r="31" spans="1:14" ht="15.6" x14ac:dyDescent="0.3">
      <c r="A31" s="13"/>
      <c r="B31" s="15"/>
    </row>
    <row r="32" spans="1:14" ht="15.6" x14ac:dyDescent="0.3">
      <c r="A32" s="13"/>
      <c r="B32" s="13"/>
    </row>
    <row r="33" spans="1:2" ht="15.6" x14ac:dyDescent="0.3">
      <c r="A33" s="15"/>
      <c r="B33" s="15"/>
    </row>
    <row r="34" spans="1:2" ht="15.6" x14ac:dyDescent="0.3">
      <c r="A34" s="15"/>
      <c r="B34" s="15"/>
    </row>
    <row r="35" spans="1:2" ht="15.6" x14ac:dyDescent="0.3">
      <c r="A35" s="13"/>
      <c r="B35" s="15"/>
    </row>
    <row r="36" spans="1:2" ht="15.6" x14ac:dyDescent="0.3">
      <c r="A36" s="13"/>
      <c r="B36" s="13"/>
    </row>
    <row r="37" spans="1:2" ht="15.6" x14ac:dyDescent="0.3">
      <c r="A37" s="15"/>
      <c r="B37" s="15"/>
    </row>
    <row r="38" spans="1:2" ht="15.6" x14ac:dyDescent="0.3">
      <c r="A38" s="13"/>
      <c r="B38" s="15"/>
    </row>
    <row r="39" spans="1:2" ht="15.6" x14ac:dyDescent="0.3">
      <c r="A39" s="13"/>
      <c r="B39" s="13"/>
    </row>
    <row r="40" spans="1:2" ht="15.6" x14ac:dyDescent="0.3">
      <c r="A40" s="15"/>
      <c r="B40" s="15"/>
    </row>
    <row r="41" spans="1:2" ht="15.6" x14ac:dyDescent="0.3">
      <c r="A41" s="16"/>
      <c r="B41" s="13"/>
    </row>
  </sheetData>
  <protectedRanges>
    <protectedRange sqref="F4" name="Range1"/>
    <protectedRange sqref="F5" name="Range1_2"/>
  </protectedRanges>
  <mergeCells count="3">
    <mergeCell ref="C10:C13"/>
    <mergeCell ref="D10:I10"/>
    <mergeCell ref="J11:N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2DCDC-F40C-48C4-8808-D40E5B7F5EF5}">
  <dimension ref="A2:N41"/>
  <sheetViews>
    <sheetView showGridLines="0" zoomScale="70" zoomScaleNormal="70" workbookViewId="0">
      <selection activeCell="F6" sqref="F6"/>
    </sheetView>
  </sheetViews>
  <sheetFormatPr defaultColWidth="59" defaultRowHeight="14.4" x14ac:dyDescent="0.3"/>
  <cols>
    <col min="1" max="1" width="22.5546875" customWidth="1"/>
    <col min="2" max="2" width="85.77734375" customWidth="1"/>
    <col min="3" max="3" width="13.6640625" customWidth="1"/>
    <col min="4" max="4" width="14.44140625" customWidth="1"/>
    <col min="5" max="5" width="14.88671875" customWidth="1"/>
    <col min="6" max="8" width="14.33203125" bestFit="1" customWidth="1"/>
    <col min="9" max="9" width="16.5546875" bestFit="1" customWidth="1"/>
    <col min="10" max="10" width="26.88671875" customWidth="1"/>
    <col min="11" max="11" width="28" customWidth="1"/>
    <col min="12" max="12" width="26.44140625" customWidth="1"/>
    <col min="13" max="13" width="28.88671875" customWidth="1"/>
    <col min="14" max="14" width="29.109375" customWidth="1"/>
  </cols>
  <sheetData>
    <row r="2" spans="1:14" ht="27" customHeight="1" thickBot="1" x14ac:dyDescent="0.35">
      <c r="E2" s="1" t="s">
        <v>0</v>
      </c>
      <c r="F2" s="28" t="s">
        <v>43</v>
      </c>
      <c r="G2" s="2"/>
      <c r="H2" s="2"/>
    </row>
    <row r="3" spans="1:14" ht="28.2" thickBot="1" x14ac:dyDescent="0.35">
      <c r="C3" s="3"/>
      <c r="D3" s="3"/>
      <c r="E3" s="1" t="s">
        <v>1</v>
      </c>
      <c r="F3" s="37" t="s">
        <v>20</v>
      </c>
      <c r="G3" s="18"/>
      <c r="H3" s="2"/>
    </row>
    <row r="4" spans="1:14" ht="25.8" customHeight="1" thickBot="1" x14ac:dyDescent="0.35">
      <c r="C4" s="3"/>
      <c r="D4" s="3"/>
      <c r="E4" s="34" t="s">
        <v>13</v>
      </c>
      <c r="F4" s="46" t="s">
        <v>48</v>
      </c>
      <c r="G4" s="2"/>
      <c r="H4" s="2"/>
    </row>
    <row r="5" spans="1:14" ht="24" customHeight="1" thickBot="1" x14ac:dyDescent="0.35">
      <c r="C5" s="3"/>
      <c r="D5" s="3"/>
      <c r="E5" s="1" t="s">
        <v>14</v>
      </c>
      <c r="F5" s="38" t="s">
        <v>31</v>
      </c>
      <c r="G5" s="2"/>
      <c r="H5" s="2"/>
    </row>
    <row r="6" spans="1:14" ht="24" customHeight="1" thickBot="1" x14ac:dyDescent="0.35">
      <c r="C6" s="3"/>
      <c r="D6" s="3"/>
      <c r="E6" s="35" t="s">
        <v>15</v>
      </c>
      <c r="F6" s="36">
        <v>46129</v>
      </c>
      <c r="G6" s="2"/>
      <c r="H6" s="2"/>
    </row>
    <row r="7" spans="1:14" x14ac:dyDescent="0.3">
      <c r="A7" s="3" t="s">
        <v>2</v>
      </c>
    </row>
    <row r="8" spans="1:14" x14ac:dyDescent="0.3">
      <c r="A8" s="4" t="s">
        <v>3</v>
      </c>
      <c r="B8" s="5"/>
    </row>
    <row r="9" spans="1:14" ht="15" thickBot="1" x14ac:dyDescent="0.35">
      <c r="A9" s="4"/>
      <c r="B9" s="5"/>
    </row>
    <row r="10" spans="1:14" ht="15" customHeight="1" thickBot="1" x14ac:dyDescent="0.35">
      <c r="A10" s="19" t="s">
        <v>4</v>
      </c>
      <c r="B10" s="6" t="s">
        <v>4</v>
      </c>
      <c r="C10" s="75" t="s">
        <v>16</v>
      </c>
      <c r="D10" s="72" t="s">
        <v>5</v>
      </c>
      <c r="E10" s="73"/>
      <c r="F10" s="73"/>
      <c r="G10" s="73"/>
      <c r="H10" s="73"/>
      <c r="I10" s="74"/>
      <c r="J10" s="58"/>
      <c r="K10" s="59"/>
      <c r="L10" s="59"/>
      <c r="M10" s="59"/>
      <c r="N10" s="59"/>
    </row>
    <row r="11" spans="1:14" ht="32.4" customHeight="1" x14ac:dyDescent="0.3">
      <c r="A11" s="7"/>
      <c r="B11" s="7" t="s">
        <v>6</v>
      </c>
      <c r="C11" s="76"/>
      <c r="D11" s="8" t="s">
        <v>17</v>
      </c>
      <c r="E11" s="8" t="s">
        <v>17</v>
      </c>
      <c r="F11" s="8" t="s">
        <v>17</v>
      </c>
      <c r="G11" s="8" t="s">
        <v>17</v>
      </c>
      <c r="H11" s="8" t="s">
        <v>17</v>
      </c>
      <c r="I11" s="8" t="s">
        <v>18</v>
      </c>
      <c r="J11" s="68" t="s">
        <v>32</v>
      </c>
      <c r="K11" s="69"/>
      <c r="L11" s="69"/>
      <c r="M11" s="69"/>
      <c r="N11" s="69"/>
    </row>
    <row r="12" spans="1:14" ht="15" thickBot="1" x14ac:dyDescent="0.35">
      <c r="A12" s="9"/>
      <c r="B12" s="9"/>
      <c r="C12" s="76"/>
      <c r="D12" s="8"/>
      <c r="E12" s="8"/>
      <c r="F12" s="8"/>
      <c r="G12" s="8"/>
      <c r="H12" s="8"/>
      <c r="I12" s="8"/>
      <c r="J12" s="70"/>
      <c r="K12" s="71"/>
      <c r="L12" s="71"/>
      <c r="M12" s="71"/>
      <c r="N12" s="71"/>
    </row>
    <row r="13" spans="1:14" ht="17.399999999999999" customHeight="1" thickBot="1" x14ac:dyDescent="0.35">
      <c r="A13" s="10"/>
      <c r="B13" s="10"/>
      <c r="C13" s="77"/>
      <c r="D13" s="8" t="s">
        <v>38</v>
      </c>
      <c r="E13" s="8" t="s">
        <v>39</v>
      </c>
      <c r="F13" s="8" t="s">
        <v>40</v>
      </c>
      <c r="G13" s="8" t="s">
        <v>41</v>
      </c>
      <c r="H13" s="8" t="s">
        <v>42</v>
      </c>
      <c r="I13" s="8" t="s">
        <v>7</v>
      </c>
      <c r="J13" s="50" t="s">
        <v>33</v>
      </c>
      <c r="K13" s="50" t="s">
        <v>34</v>
      </c>
      <c r="L13" s="50" t="s">
        <v>35</v>
      </c>
      <c r="M13" s="50" t="s">
        <v>37</v>
      </c>
      <c r="N13" s="50" t="s">
        <v>36</v>
      </c>
    </row>
    <row r="14" spans="1:14" s="32" customFormat="1" ht="172.2" thickBot="1" x14ac:dyDescent="0.35">
      <c r="A14" s="53" t="s">
        <v>21</v>
      </c>
      <c r="B14" s="54" t="s">
        <v>22</v>
      </c>
      <c r="C14" s="60">
        <v>35</v>
      </c>
      <c r="D14" s="40">
        <v>28</v>
      </c>
      <c r="E14" s="40">
        <v>20</v>
      </c>
      <c r="F14" s="40">
        <v>27</v>
      </c>
      <c r="G14" s="40">
        <v>35</v>
      </c>
      <c r="H14" s="40">
        <v>15</v>
      </c>
      <c r="I14" s="49">
        <f>AVERAGE(D14:H14)</f>
        <v>25</v>
      </c>
      <c r="J14" s="44" t="s">
        <v>152</v>
      </c>
      <c r="K14" s="44" t="s">
        <v>92</v>
      </c>
      <c r="L14" s="44" t="s">
        <v>68</v>
      </c>
      <c r="M14" s="44"/>
      <c r="N14" s="44"/>
    </row>
    <row r="15" spans="1:14" s="32" customFormat="1" ht="307.2" customHeight="1" thickBot="1" x14ac:dyDescent="0.35">
      <c r="A15" s="55" t="s">
        <v>23</v>
      </c>
      <c r="B15" s="56" t="s">
        <v>24</v>
      </c>
      <c r="C15" s="61">
        <v>25</v>
      </c>
      <c r="D15" s="33">
        <v>25</v>
      </c>
      <c r="E15" s="33">
        <v>25</v>
      </c>
      <c r="F15" s="33">
        <v>25</v>
      </c>
      <c r="G15" s="33">
        <v>25</v>
      </c>
      <c r="H15" s="33">
        <v>15</v>
      </c>
      <c r="I15" s="49">
        <f t="shared" ref="I15:I18" si="0">AVERAGE(D15:H15)</f>
        <v>23</v>
      </c>
      <c r="J15" s="33" t="s">
        <v>149</v>
      </c>
      <c r="K15" s="33" t="s">
        <v>81</v>
      </c>
      <c r="L15" s="33" t="s">
        <v>69</v>
      </c>
      <c r="M15" s="33"/>
      <c r="N15" s="33"/>
    </row>
    <row r="16" spans="1:14" s="32" customFormat="1" ht="134.4" customHeight="1" thickBot="1" x14ac:dyDescent="0.35">
      <c r="A16" s="53" t="s">
        <v>25</v>
      </c>
      <c r="B16" s="57" t="s">
        <v>26</v>
      </c>
      <c r="C16" s="60">
        <v>15</v>
      </c>
      <c r="D16" s="40">
        <v>15</v>
      </c>
      <c r="E16" s="40">
        <v>15</v>
      </c>
      <c r="F16" s="40">
        <v>15</v>
      </c>
      <c r="G16" s="40">
        <v>15</v>
      </c>
      <c r="H16" s="40">
        <v>5</v>
      </c>
      <c r="I16" s="49">
        <f t="shared" si="0"/>
        <v>13</v>
      </c>
      <c r="J16" s="45" t="s">
        <v>150</v>
      </c>
      <c r="K16" s="45" t="s">
        <v>82</v>
      </c>
      <c r="L16" s="45" t="s">
        <v>70</v>
      </c>
      <c r="M16" s="45"/>
      <c r="N16" s="45"/>
    </row>
    <row r="17" spans="1:14" s="32" customFormat="1" ht="115.8" customHeight="1" thickBot="1" x14ac:dyDescent="0.35">
      <c r="A17" s="55" t="s">
        <v>27</v>
      </c>
      <c r="B17" s="56" t="s">
        <v>28</v>
      </c>
      <c r="C17" s="61">
        <v>15</v>
      </c>
      <c r="D17" s="33">
        <v>0</v>
      </c>
      <c r="E17" s="33">
        <v>0</v>
      </c>
      <c r="F17" s="33">
        <v>0</v>
      </c>
      <c r="G17" s="33">
        <v>15</v>
      </c>
      <c r="H17" s="33">
        <v>5</v>
      </c>
      <c r="I17" s="49">
        <f>AVERAGE(D17:H17)</f>
        <v>4</v>
      </c>
      <c r="J17" s="33" t="s">
        <v>153</v>
      </c>
      <c r="K17" s="33" t="s">
        <v>93</v>
      </c>
      <c r="L17" s="33" t="s">
        <v>71</v>
      </c>
      <c r="M17" s="33"/>
      <c r="N17" s="33"/>
    </row>
    <row r="18" spans="1:14" s="32" customFormat="1" ht="132" customHeight="1" thickBot="1" x14ac:dyDescent="0.35">
      <c r="A18" s="53" t="s">
        <v>29</v>
      </c>
      <c r="B18" s="57" t="s">
        <v>30</v>
      </c>
      <c r="C18" s="39">
        <v>10</v>
      </c>
      <c r="D18" s="40">
        <v>10</v>
      </c>
      <c r="E18" s="40">
        <v>0</v>
      </c>
      <c r="F18" s="40">
        <v>10</v>
      </c>
      <c r="G18" s="40">
        <v>10</v>
      </c>
      <c r="H18" s="40">
        <v>2</v>
      </c>
      <c r="I18" s="49">
        <f t="shared" si="0"/>
        <v>6.4</v>
      </c>
      <c r="J18" s="40" t="s">
        <v>147</v>
      </c>
      <c r="K18" s="40" t="s">
        <v>94</v>
      </c>
      <c r="L18" s="40" t="s">
        <v>72</v>
      </c>
      <c r="M18" s="40"/>
      <c r="N18" s="40"/>
    </row>
    <row r="19" spans="1:14" ht="15" customHeight="1" thickBot="1" x14ac:dyDescent="0.35">
      <c r="A19" s="11" t="s">
        <v>8</v>
      </c>
      <c r="B19" s="12"/>
      <c r="C19" s="48">
        <f t="shared" ref="C19:I19" si="1">SUM(C14:C18)</f>
        <v>100</v>
      </c>
      <c r="D19" s="48">
        <f t="shared" si="1"/>
        <v>78</v>
      </c>
      <c r="E19" s="48">
        <f t="shared" si="1"/>
        <v>60</v>
      </c>
      <c r="F19" s="48">
        <f t="shared" si="1"/>
        <v>77</v>
      </c>
      <c r="G19" s="48">
        <f t="shared" si="1"/>
        <v>100</v>
      </c>
      <c r="H19" s="48">
        <f t="shared" si="1"/>
        <v>42</v>
      </c>
      <c r="I19" s="64">
        <f t="shared" si="1"/>
        <v>71.400000000000006</v>
      </c>
      <c r="J19" s="29"/>
    </row>
    <row r="22" spans="1:14" x14ac:dyDescent="0.3">
      <c r="A22" s="17"/>
    </row>
    <row r="23" spans="1:14" x14ac:dyDescent="0.3">
      <c r="A23" s="17"/>
    </row>
    <row r="24" spans="1:14" x14ac:dyDescent="0.3">
      <c r="A24" s="17"/>
    </row>
    <row r="26" spans="1:14" ht="15.6" x14ac:dyDescent="0.3">
      <c r="A26" s="13"/>
      <c r="B26" s="14"/>
    </row>
    <row r="27" spans="1:14" ht="15.6" x14ac:dyDescent="0.3">
      <c r="A27" s="13"/>
      <c r="B27" s="13"/>
    </row>
    <row r="28" spans="1:14" ht="15.6" x14ac:dyDescent="0.3">
      <c r="A28" s="15"/>
      <c r="B28" s="15"/>
    </row>
    <row r="29" spans="1:14" ht="15.6" x14ac:dyDescent="0.3">
      <c r="A29" s="15"/>
      <c r="B29" s="15"/>
    </row>
    <row r="30" spans="1:14" ht="15.6" x14ac:dyDescent="0.3">
      <c r="A30" s="15"/>
      <c r="B30" s="15"/>
    </row>
    <row r="31" spans="1:14" ht="15.6" x14ac:dyDescent="0.3">
      <c r="A31" s="13"/>
      <c r="B31" s="15"/>
    </row>
    <row r="32" spans="1:14" ht="15.6" x14ac:dyDescent="0.3">
      <c r="A32" s="13"/>
      <c r="B32" s="13"/>
    </row>
    <row r="33" spans="1:2" ht="15.6" x14ac:dyDescent="0.3">
      <c r="A33" s="15"/>
      <c r="B33" s="15"/>
    </row>
    <row r="34" spans="1:2" ht="15.6" x14ac:dyDescent="0.3">
      <c r="A34" s="15"/>
      <c r="B34" s="15"/>
    </row>
    <row r="35" spans="1:2" ht="15.6" x14ac:dyDescent="0.3">
      <c r="A35" s="13"/>
      <c r="B35" s="15"/>
    </row>
    <row r="36" spans="1:2" ht="15.6" x14ac:dyDescent="0.3">
      <c r="A36" s="13"/>
      <c r="B36" s="13"/>
    </row>
    <row r="37" spans="1:2" ht="15.6" x14ac:dyDescent="0.3">
      <c r="A37" s="15"/>
      <c r="B37" s="15"/>
    </row>
    <row r="38" spans="1:2" ht="15.6" x14ac:dyDescent="0.3">
      <c r="A38" s="13"/>
      <c r="B38" s="15"/>
    </row>
    <row r="39" spans="1:2" ht="15.6" x14ac:dyDescent="0.3">
      <c r="A39" s="13"/>
      <c r="B39" s="13"/>
    </row>
    <row r="40" spans="1:2" ht="15.6" x14ac:dyDescent="0.3">
      <c r="A40" s="15"/>
      <c r="B40" s="15"/>
    </row>
    <row r="41" spans="1:2" ht="15.6" x14ac:dyDescent="0.3">
      <c r="A41" s="16"/>
      <c r="B41" s="13"/>
    </row>
  </sheetData>
  <protectedRanges>
    <protectedRange sqref="F4" name="Range1"/>
    <protectedRange sqref="F5" name="Range1_2"/>
  </protectedRanges>
  <mergeCells count="3">
    <mergeCell ref="C10:C13"/>
    <mergeCell ref="D10:I10"/>
    <mergeCell ref="J11:N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F0BC9-BC60-471A-A3A1-EA0161FA9262}">
  <dimension ref="A2:N41"/>
  <sheetViews>
    <sheetView showGridLines="0" zoomScale="70" zoomScaleNormal="70" workbookViewId="0">
      <selection activeCell="F6" sqref="F6"/>
    </sheetView>
  </sheetViews>
  <sheetFormatPr defaultColWidth="59" defaultRowHeight="14.4" x14ac:dyDescent="0.3"/>
  <cols>
    <col min="1" max="1" width="22.5546875" customWidth="1"/>
    <col min="2" max="2" width="85.77734375" customWidth="1"/>
    <col min="3" max="3" width="13.6640625" customWidth="1"/>
    <col min="4" max="4" width="14.44140625" customWidth="1"/>
    <col min="5" max="5" width="14.88671875" customWidth="1"/>
    <col min="6" max="8" width="14.33203125" bestFit="1" customWidth="1"/>
    <col min="9" max="9" width="16.5546875" bestFit="1" customWidth="1"/>
    <col min="10" max="10" width="26.88671875" customWidth="1"/>
    <col min="11" max="11" width="28" customWidth="1"/>
    <col min="12" max="12" width="26.44140625" customWidth="1"/>
    <col min="13" max="13" width="28.88671875" customWidth="1"/>
    <col min="14" max="14" width="29.109375" customWidth="1"/>
  </cols>
  <sheetData>
    <row r="2" spans="1:14" ht="27" customHeight="1" thickBot="1" x14ac:dyDescent="0.35">
      <c r="E2" s="1" t="s">
        <v>0</v>
      </c>
      <c r="F2" s="28" t="s">
        <v>43</v>
      </c>
      <c r="G2" s="2"/>
      <c r="H2" s="2"/>
    </row>
    <row r="3" spans="1:14" ht="28.2" thickBot="1" x14ac:dyDescent="0.35">
      <c r="C3" s="3"/>
      <c r="D3" s="3"/>
      <c r="E3" s="1" t="s">
        <v>1</v>
      </c>
      <c r="F3" s="37" t="s">
        <v>20</v>
      </c>
      <c r="G3" s="18"/>
      <c r="H3" s="2"/>
    </row>
    <row r="4" spans="1:14" ht="25.8" customHeight="1" thickBot="1" x14ac:dyDescent="0.35">
      <c r="C4" s="3"/>
      <c r="D4" s="3"/>
      <c r="E4" s="34" t="s">
        <v>13</v>
      </c>
      <c r="F4" s="46" t="s">
        <v>49</v>
      </c>
      <c r="G4" s="2"/>
      <c r="H4" s="2"/>
    </row>
    <row r="5" spans="1:14" ht="24" customHeight="1" thickBot="1" x14ac:dyDescent="0.35">
      <c r="C5" s="3"/>
      <c r="D5" s="3"/>
      <c r="E5" s="1" t="s">
        <v>14</v>
      </c>
      <c r="F5" s="38" t="s">
        <v>31</v>
      </c>
      <c r="G5" s="2"/>
      <c r="H5" s="2"/>
    </row>
    <row r="6" spans="1:14" ht="24" customHeight="1" thickBot="1" x14ac:dyDescent="0.35">
      <c r="C6" s="3"/>
      <c r="D6" s="3"/>
      <c r="E6" s="35" t="s">
        <v>15</v>
      </c>
      <c r="F6" s="36">
        <v>46129</v>
      </c>
      <c r="G6" s="2"/>
      <c r="H6" s="2"/>
    </row>
    <row r="7" spans="1:14" x14ac:dyDescent="0.3">
      <c r="A7" s="3" t="s">
        <v>2</v>
      </c>
    </row>
    <row r="8" spans="1:14" x14ac:dyDescent="0.3">
      <c r="A8" s="4" t="s">
        <v>3</v>
      </c>
      <c r="B8" s="5"/>
    </row>
    <row r="9" spans="1:14" ht="15" thickBot="1" x14ac:dyDescent="0.35">
      <c r="A9" s="4"/>
      <c r="B9" s="5"/>
    </row>
    <row r="10" spans="1:14" ht="15" customHeight="1" thickBot="1" x14ac:dyDescent="0.35">
      <c r="A10" s="19" t="s">
        <v>4</v>
      </c>
      <c r="B10" s="6" t="s">
        <v>4</v>
      </c>
      <c r="C10" s="75" t="s">
        <v>16</v>
      </c>
      <c r="D10" s="72" t="s">
        <v>5</v>
      </c>
      <c r="E10" s="73"/>
      <c r="F10" s="73"/>
      <c r="G10" s="73"/>
      <c r="H10" s="73"/>
      <c r="I10" s="74"/>
      <c r="J10" s="58"/>
      <c r="K10" s="59"/>
      <c r="L10" s="59"/>
      <c r="M10" s="59"/>
      <c r="N10" s="59"/>
    </row>
    <row r="11" spans="1:14" ht="32.4" customHeight="1" x14ac:dyDescent="0.3">
      <c r="A11" s="7"/>
      <c r="B11" s="7" t="s">
        <v>6</v>
      </c>
      <c r="C11" s="76"/>
      <c r="D11" s="8" t="s">
        <v>17</v>
      </c>
      <c r="E11" s="8" t="s">
        <v>17</v>
      </c>
      <c r="F11" s="8" t="s">
        <v>17</v>
      </c>
      <c r="G11" s="8" t="s">
        <v>17</v>
      </c>
      <c r="H11" s="8" t="s">
        <v>17</v>
      </c>
      <c r="I11" s="8" t="s">
        <v>18</v>
      </c>
      <c r="J11" s="68" t="s">
        <v>32</v>
      </c>
      <c r="K11" s="69"/>
      <c r="L11" s="69"/>
      <c r="M11" s="69"/>
      <c r="N11" s="69"/>
    </row>
    <row r="12" spans="1:14" ht="15" thickBot="1" x14ac:dyDescent="0.35">
      <c r="A12" s="9"/>
      <c r="B12" s="9"/>
      <c r="C12" s="76"/>
      <c r="D12" s="8"/>
      <c r="E12" s="8"/>
      <c r="F12" s="8"/>
      <c r="G12" s="8"/>
      <c r="H12" s="8"/>
      <c r="I12" s="8"/>
      <c r="J12" s="70"/>
      <c r="K12" s="71"/>
      <c r="L12" s="71"/>
      <c r="M12" s="71"/>
      <c r="N12" s="71"/>
    </row>
    <row r="13" spans="1:14" ht="17.399999999999999" customHeight="1" thickBot="1" x14ac:dyDescent="0.35">
      <c r="A13" s="10"/>
      <c r="B13" s="10"/>
      <c r="C13" s="77"/>
      <c r="D13" s="8" t="s">
        <v>38</v>
      </c>
      <c r="E13" s="8" t="s">
        <v>39</v>
      </c>
      <c r="F13" s="8" t="s">
        <v>40</v>
      </c>
      <c r="G13" s="8" t="s">
        <v>41</v>
      </c>
      <c r="H13" s="8" t="s">
        <v>42</v>
      </c>
      <c r="I13" s="8" t="s">
        <v>7</v>
      </c>
      <c r="J13" s="50" t="s">
        <v>33</v>
      </c>
      <c r="K13" s="50" t="s">
        <v>34</v>
      </c>
      <c r="L13" s="50" t="s">
        <v>35</v>
      </c>
      <c r="M13" s="50" t="s">
        <v>37</v>
      </c>
      <c r="N13" s="50" t="s">
        <v>36</v>
      </c>
    </row>
    <row r="14" spans="1:14" s="32" customFormat="1" ht="172.2" thickBot="1" x14ac:dyDescent="0.35">
      <c r="A14" s="53" t="s">
        <v>21</v>
      </c>
      <c r="B14" s="54" t="s">
        <v>22</v>
      </c>
      <c r="C14" s="60">
        <v>35</v>
      </c>
      <c r="D14" s="40">
        <v>17</v>
      </c>
      <c r="E14" s="40">
        <v>20</v>
      </c>
      <c r="F14" s="40">
        <v>28</v>
      </c>
      <c r="G14" s="40">
        <v>20</v>
      </c>
      <c r="H14" s="40">
        <v>24</v>
      </c>
      <c r="I14" s="49">
        <f>AVERAGE(D14:H14)</f>
        <v>21.8</v>
      </c>
      <c r="J14" s="44" t="s">
        <v>154</v>
      </c>
      <c r="K14" s="44" t="s">
        <v>95</v>
      </c>
      <c r="L14" s="44" t="s">
        <v>73</v>
      </c>
      <c r="M14" s="44" t="s">
        <v>125</v>
      </c>
      <c r="N14" s="44"/>
    </row>
    <row r="15" spans="1:14" s="32" customFormat="1" ht="307.2" customHeight="1" thickBot="1" x14ac:dyDescent="0.35">
      <c r="A15" s="55" t="s">
        <v>23</v>
      </c>
      <c r="B15" s="56" t="s">
        <v>24</v>
      </c>
      <c r="C15" s="61">
        <v>25</v>
      </c>
      <c r="D15" s="33">
        <v>25</v>
      </c>
      <c r="E15" s="33">
        <v>20</v>
      </c>
      <c r="F15" s="33">
        <v>25</v>
      </c>
      <c r="G15" s="33">
        <v>25</v>
      </c>
      <c r="H15" s="33">
        <v>13</v>
      </c>
      <c r="I15" s="49">
        <f t="shared" ref="I15:I18" si="0">AVERAGE(D15:H15)</f>
        <v>21.6</v>
      </c>
      <c r="J15" s="33" t="s">
        <v>155</v>
      </c>
      <c r="K15" s="33" t="s">
        <v>96</v>
      </c>
      <c r="L15" s="33" t="s">
        <v>59</v>
      </c>
      <c r="M15" s="33" t="s">
        <v>126</v>
      </c>
      <c r="N15" s="33"/>
    </row>
    <row r="16" spans="1:14" s="32" customFormat="1" ht="134.4" customHeight="1" thickBot="1" x14ac:dyDescent="0.35">
      <c r="A16" s="53" t="s">
        <v>25</v>
      </c>
      <c r="B16" s="57" t="s">
        <v>26</v>
      </c>
      <c r="C16" s="60">
        <v>15</v>
      </c>
      <c r="D16" s="40">
        <v>15</v>
      </c>
      <c r="E16" s="40">
        <v>15</v>
      </c>
      <c r="F16" s="40">
        <v>15</v>
      </c>
      <c r="G16" s="40">
        <v>15</v>
      </c>
      <c r="H16" s="40">
        <v>12</v>
      </c>
      <c r="I16" s="49">
        <f t="shared" si="0"/>
        <v>14.4</v>
      </c>
      <c r="J16" s="45" t="s">
        <v>156</v>
      </c>
      <c r="K16" s="45" t="s">
        <v>82</v>
      </c>
      <c r="L16" s="45" t="s">
        <v>74</v>
      </c>
      <c r="M16" s="45" t="s">
        <v>122</v>
      </c>
      <c r="N16" s="45"/>
    </row>
    <row r="17" spans="1:14" s="32" customFormat="1" ht="115.8" customHeight="1" thickBot="1" x14ac:dyDescent="0.35">
      <c r="A17" s="55" t="s">
        <v>27</v>
      </c>
      <c r="B17" s="56" t="s">
        <v>28</v>
      </c>
      <c r="C17" s="61">
        <v>15</v>
      </c>
      <c r="D17" s="33">
        <v>15</v>
      </c>
      <c r="E17" s="33">
        <v>15</v>
      </c>
      <c r="F17" s="33">
        <v>15</v>
      </c>
      <c r="G17" s="33">
        <v>15</v>
      </c>
      <c r="H17" s="33">
        <v>13</v>
      </c>
      <c r="I17" s="49">
        <f t="shared" si="0"/>
        <v>14.6</v>
      </c>
      <c r="J17" s="33" t="s">
        <v>157</v>
      </c>
      <c r="K17" s="33" t="s">
        <v>97</v>
      </c>
      <c r="L17" s="33" t="s">
        <v>75</v>
      </c>
      <c r="M17" s="33" t="s">
        <v>127</v>
      </c>
      <c r="N17" s="33"/>
    </row>
    <row r="18" spans="1:14" s="32" customFormat="1" ht="132" customHeight="1" thickBot="1" x14ac:dyDescent="0.35">
      <c r="A18" s="53" t="s">
        <v>29</v>
      </c>
      <c r="B18" s="57" t="s">
        <v>30</v>
      </c>
      <c r="C18" s="39">
        <v>10</v>
      </c>
      <c r="D18" s="40">
        <v>10</v>
      </c>
      <c r="E18" s="40">
        <v>0</v>
      </c>
      <c r="F18" s="40">
        <v>10</v>
      </c>
      <c r="G18" s="40">
        <v>10</v>
      </c>
      <c r="H18" s="40">
        <v>3</v>
      </c>
      <c r="I18" s="49">
        <f t="shared" si="0"/>
        <v>6.6</v>
      </c>
      <c r="J18" s="40" t="s">
        <v>147</v>
      </c>
      <c r="K18" s="40" t="s">
        <v>98</v>
      </c>
      <c r="L18" s="40" t="s">
        <v>76</v>
      </c>
      <c r="M18" s="40" t="s">
        <v>128</v>
      </c>
      <c r="N18" s="40"/>
    </row>
    <row r="19" spans="1:14" ht="15" customHeight="1" thickBot="1" x14ac:dyDescent="0.35">
      <c r="A19" s="11" t="s">
        <v>8</v>
      </c>
      <c r="B19" s="12"/>
      <c r="C19" s="48">
        <f t="shared" ref="C19:I19" si="1">SUM(C14:C18)</f>
        <v>100</v>
      </c>
      <c r="D19" s="48">
        <f t="shared" si="1"/>
        <v>82</v>
      </c>
      <c r="E19" s="48">
        <f t="shared" si="1"/>
        <v>70</v>
      </c>
      <c r="F19" s="48">
        <f t="shared" si="1"/>
        <v>93</v>
      </c>
      <c r="G19" s="48">
        <f t="shared" si="1"/>
        <v>85</v>
      </c>
      <c r="H19" s="48">
        <f t="shared" si="1"/>
        <v>65</v>
      </c>
      <c r="I19" s="64">
        <f t="shared" si="1"/>
        <v>79</v>
      </c>
      <c r="J19" s="29"/>
    </row>
    <row r="22" spans="1:14" x14ac:dyDescent="0.3">
      <c r="A22" s="17"/>
    </row>
    <row r="23" spans="1:14" x14ac:dyDescent="0.3">
      <c r="A23" s="17"/>
    </row>
    <row r="24" spans="1:14" x14ac:dyDescent="0.3">
      <c r="A24" s="17"/>
    </row>
    <row r="26" spans="1:14" ht="15.6" x14ac:dyDescent="0.3">
      <c r="A26" s="13"/>
      <c r="B26" s="14"/>
    </row>
    <row r="27" spans="1:14" ht="15.6" x14ac:dyDescent="0.3">
      <c r="A27" s="13"/>
      <c r="B27" s="13"/>
    </row>
    <row r="28" spans="1:14" ht="15.6" x14ac:dyDescent="0.3">
      <c r="A28" s="15"/>
      <c r="B28" s="15"/>
    </row>
    <row r="29" spans="1:14" ht="15.6" x14ac:dyDescent="0.3">
      <c r="A29" s="15"/>
      <c r="B29" s="15"/>
    </row>
    <row r="30" spans="1:14" ht="15.6" x14ac:dyDescent="0.3">
      <c r="A30" s="15"/>
      <c r="B30" s="15"/>
    </row>
    <row r="31" spans="1:14" ht="15.6" x14ac:dyDescent="0.3">
      <c r="A31" s="13"/>
      <c r="B31" s="15"/>
    </row>
    <row r="32" spans="1:14" ht="15.6" x14ac:dyDescent="0.3">
      <c r="A32" s="13"/>
      <c r="B32" s="13"/>
    </row>
    <row r="33" spans="1:2" ht="15.6" x14ac:dyDescent="0.3">
      <c r="A33" s="15"/>
      <c r="B33" s="15"/>
    </row>
    <row r="34" spans="1:2" ht="15.6" x14ac:dyDescent="0.3">
      <c r="A34" s="15"/>
      <c r="B34" s="15"/>
    </row>
    <row r="35" spans="1:2" ht="15.6" x14ac:dyDescent="0.3">
      <c r="A35" s="13"/>
      <c r="B35" s="15"/>
    </row>
    <row r="36" spans="1:2" ht="15.6" x14ac:dyDescent="0.3">
      <c r="A36" s="13"/>
      <c r="B36" s="13"/>
    </row>
    <row r="37" spans="1:2" ht="15.6" x14ac:dyDescent="0.3">
      <c r="A37" s="15"/>
      <c r="B37" s="15"/>
    </row>
    <row r="38" spans="1:2" ht="15.6" x14ac:dyDescent="0.3">
      <c r="A38" s="13"/>
      <c r="B38" s="15"/>
    </row>
    <row r="39" spans="1:2" ht="15.6" x14ac:dyDescent="0.3">
      <c r="A39" s="13"/>
      <c r="B39" s="13"/>
    </row>
    <row r="40" spans="1:2" ht="15.6" x14ac:dyDescent="0.3">
      <c r="A40" s="15"/>
      <c r="B40" s="15"/>
    </row>
    <row r="41" spans="1:2" ht="15.6" x14ac:dyDescent="0.3">
      <c r="A41" s="16"/>
      <c r="B41" s="13"/>
    </row>
  </sheetData>
  <protectedRanges>
    <protectedRange sqref="F4" name="Range1"/>
    <protectedRange sqref="F5" name="Range1_2"/>
  </protectedRanges>
  <mergeCells count="3">
    <mergeCell ref="C10:C13"/>
    <mergeCell ref="D10:I10"/>
    <mergeCell ref="J11:N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9B651-C017-45FB-A3DF-D339B62A6BB5}">
  <dimension ref="A2:N41"/>
  <sheetViews>
    <sheetView showGridLines="0" topLeftCell="A2" zoomScale="70" zoomScaleNormal="70" workbookViewId="0">
      <selection activeCell="F6" sqref="F6"/>
    </sheetView>
  </sheetViews>
  <sheetFormatPr defaultColWidth="59" defaultRowHeight="14.4" x14ac:dyDescent="0.3"/>
  <cols>
    <col min="1" max="1" width="22.5546875" customWidth="1"/>
    <col min="2" max="2" width="85.77734375" customWidth="1"/>
    <col min="3" max="3" width="13.6640625" customWidth="1"/>
    <col min="4" max="4" width="14.44140625" customWidth="1"/>
    <col min="5" max="5" width="14.88671875" customWidth="1"/>
    <col min="6" max="8" width="14.33203125" bestFit="1" customWidth="1"/>
    <col min="9" max="9" width="16.5546875" bestFit="1" customWidth="1"/>
    <col min="10" max="10" width="26.88671875" customWidth="1"/>
    <col min="11" max="11" width="28" customWidth="1"/>
    <col min="12" max="12" width="26.44140625" customWidth="1"/>
    <col min="13" max="13" width="28.88671875" customWidth="1"/>
    <col min="14" max="14" width="29.109375" customWidth="1"/>
  </cols>
  <sheetData>
    <row r="2" spans="1:14" ht="27" customHeight="1" thickBot="1" x14ac:dyDescent="0.35">
      <c r="E2" s="1" t="s">
        <v>0</v>
      </c>
      <c r="F2" s="28" t="s">
        <v>43</v>
      </c>
      <c r="G2" s="2"/>
      <c r="H2" s="2"/>
    </row>
    <row r="3" spans="1:14" ht="28.2" thickBot="1" x14ac:dyDescent="0.35">
      <c r="C3" s="3"/>
      <c r="D3" s="3"/>
      <c r="E3" s="1" t="s">
        <v>1</v>
      </c>
      <c r="F3" s="37" t="s">
        <v>20</v>
      </c>
      <c r="G3" s="18"/>
      <c r="H3" s="2"/>
    </row>
    <row r="4" spans="1:14" ht="25.8" customHeight="1" thickBot="1" x14ac:dyDescent="0.35">
      <c r="C4" s="3"/>
      <c r="D4" s="3"/>
      <c r="E4" s="34" t="s">
        <v>13</v>
      </c>
      <c r="F4" s="46" t="s">
        <v>50</v>
      </c>
      <c r="G4" s="2"/>
      <c r="H4" s="2"/>
    </row>
    <row r="5" spans="1:14" ht="24" customHeight="1" thickBot="1" x14ac:dyDescent="0.35">
      <c r="C5" s="3"/>
      <c r="D5" s="3"/>
      <c r="E5" s="1" t="s">
        <v>14</v>
      </c>
      <c r="F5" s="38" t="s">
        <v>31</v>
      </c>
      <c r="G5" s="2"/>
      <c r="H5" s="2"/>
    </row>
    <row r="6" spans="1:14" ht="24" customHeight="1" thickBot="1" x14ac:dyDescent="0.35">
      <c r="C6" s="3"/>
      <c r="D6" s="3"/>
      <c r="E6" s="35" t="s">
        <v>15</v>
      </c>
      <c r="F6" s="36">
        <v>46129</v>
      </c>
      <c r="G6" s="2"/>
      <c r="H6" s="2"/>
    </row>
    <row r="7" spans="1:14" x14ac:dyDescent="0.3">
      <c r="A7" s="3" t="s">
        <v>2</v>
      </c>
    </row>
    <row r="8" spans="1:14" x14ac:dyDescent="0.3">
      <c r="A8" s="4" t="s">
        <v>3</v>
      </c>
      <c r="B8" s="5"/>
    </row>
    <row r="9" spans="1:14" ht="15" thickBot="1" x14ac:dyDescent="0.35">
      <c r="A9" s="4"/>
      <c r="B9" s="5"/>
    </row>
    <row r="10" spans="1:14" ht="15" customHeight="1" thickBot="1" x14ac:dyDescent="0.35">
      <c r="A10" s="19" t="s">
        <v>4</v>
      </c>
      <c r="B10" s="6" t="s">
        <v>4</v>
      </c>
      <c r="C10" s="75" t="s">
        <v>16</v>
      </c>
      <c r="D10" s="72" t="s">
        <v>5</v>
      </c>
      <c r="E10" s="73"/>
      <c r="F10" s="73"/>
      <c r="G10" s="73"/>
      <c r="H10" s="73"/>
      <c r="I10" s="74"/>
      <c r="J10" s="58"/>
      <c r="K10" s="59"/>
      <c r="L10" s="59"/>
      <c r="M10" s="59"/>
      <c r="N10" s="59"/>
    </row>
    <row r="11" spans="1:14" ht="32.4" customHeight="1" x14ac:dyDescent="0.3">
      <c r="A11" s="7"/>
      <c r="B11" s="7" t="s">
        <v>6</v>
      </c>
      <c r="C11" s="76"/>
      <c r="D11" s="8" t="s">
        <v>17</v>
      </c>
      <c r="E11" s="8" t="s">
        <v>17</v>
      </c>
      <c r="F11" s="8" t="s">
        <v>17</v>
      </c>
      <c r="G11" s="8" t="s">
        <v>17</v>
      </c>
      <c r="H11" s="8" t="s">
        <v>17</v>
      </c>
      <c r="I11" s="8" t="s">
        <v>18</v>
      </c>
      <c r="J11" s="68" t="s">
        <v>32</v>
      </c>
      <c r="K11" s="69"/>
      <c r="L11" s="69"/>
      <c r="M11" s="69"/>
      <c r="N11" s="69"/>
    </row>
    <row r="12" spans="1:14" ht="15" thickBot="1" x14ac:dyDescent="0.35">
      <c r="A12" s="9"/>
      <c r="B12" s="9"/>
      <c r="C12" s="76"/>
      <c r="D12" s="8"/>
      <c r="E12" s="8"/>
      <c r="F12" s="8"/>
      <c r="G12" s="8"/>
      <c r="H12" s="8"/>
      <c r="I12" s="8"/>
      <c r="J12" s="70"/>
      <c r="K12" s="71"/>
      <c r="L12" s="71"/>
      <c r="M12" s="71"/>
      <c r="N12" s="71"/>
    </row>
    <row r="13" spans="1:14" ht="17.399999999999999" customHeight="1" thickBot="1" x14ac:dyDescent="0.35">
      <c r="A13" s="10"/>
      <c r="B13" s="10"/>
      <c r="C13" s="77"/>
      <c r="D13" s="8" t="s">
        <v>38</v>
      </c>
      <c r="E13" s="8" t="s">
        <v>39</v>
      </c>
      <c r="F13" s="8" t="s">
        <v>40</v>
      </c>
      <c r="G13" s="8" t="s">
        <v>41</v>
      </c>
      <c r="H13" s="8" t="s">
        <v>42</v>
      </c>
      <c r="I13" s="8" t="s">
        <v>7</v>
      </c>
      <c r="J13" s="50" t="s">
        <v>33</v>
      </c>
      <c r="K13" s="50" t="s">
        <v>34</v>
      </c>
      <c r="L13" s="50" t="s">
        <v>35</v>
      </c>
      <c r="M13" s="50" t="s">
        <v>37</v>
      </c>
      <c r="N13" s="50" t="s">
        <v>36</v>
      </c>
    </row>
    <row r="14" spans="1:14" s="32" customFormat="1" ht="172.2" thickBot="1" x14ac:dyDescent="0.35">
      <c r="A14" s="53" t="s">
        <v>21</v>
      </c>
      <c r="B14" s="54" t="s">
        <v>22</v>
      </c>
      <c r="C14" s="60">
        <v>35</v>
      </c>
      <c r="D14" s="40">
        <v>35</v>
      </c>
      <c r="E14" s="40">
        <v>35</v>
      </c>
      <c r="F14" s="40">
        <v>26</v>
      </c>
      <c r="G14" s="40">
        <v>35</v>
      </c>
      <c r="H14" s="40">
        <v>24</v>
      </c>
      <c r="I14" s="49">
        <f>AVERAGE(D14:H14)</f>
        <v>31</v>
      </c>
      <c r="J14" s="44" t="s">
        <v>158</v>
      </c>
      <c r="K14" s="44" t="s">
        <v>99</v>
      </c>
      <c r="L14" s="44" t="s">
        <v>73</v>
      </c>
      <c r="M14" s="44" t="s">
        <v>120</v>
      </c>
      <c r="N14" s="44"/>
    </row>
    <row r="15" spans="1:14" s="32" customFormat="1" ht="307.2" customHeight="1" thickBot="1" x14ac:dyDescent="0.35">
      <c r="A15" s="55" t="s">
        <v>23</v>
      </c>
      <c r="B15" s="56" t="s">
        <v>24</v>
      </c>
      <c r="C15" s="61">
        <v>25</v>
      </c>
      <c r="D15" s="33">
        <v>25</v>
      </c>
      <c r="E15" s="33">
        <v>25</v>
      </c>
      <c r="F15" s="33">
        <v>25</v>
      </c>
      <c r="G15" s="33">
        <v>25</v>
      </c>
      <c r="H15" s="33">
        <v>21</v>
      </c>
      <c r="I15" s="49">
        <f t="shared" ref="I15:I17" si="0">AVERAGE(D15:H15)</f>
        <v>24.2</v>
      </c>
      <c r="J15" s="33" t="s">
        <v>159</v>
      </c>
      <c r="K15" s="33" t="s">
        <v>100</v>
      </c>
      <c r="L15" s="33" t="s">
        <v>59</v>
      </c>
      <c r="M15" s="33" t="s">
        <v>129</v>
      </c>
      <c r="N15" s="33"/>
    </row>
    <row r="16" spans="1:14" s="32" customFormat="1" ht="134.4" customHeight="1" thickBot="1" x14ac:dyDescent="0.35">
      <c r="A16" s="53" t="s">
        <v>25</v>
      </c>
      <c r="B16" s="57" t="s">
        <v>26</v>
      </c>
      <c r="C16" s="60">
        <v>15</v>
      </c>
      <c r="D16" s="40">
        <v>15</v>
      </c>
      <c r="E16" s="40">
        <v>12</v>
      </c>
      <c r="F16" s="40">
        <v>15</v>
      </c>
      <c r="G16" s="40">
        <v>15</v>
      </c>
      <c r="H16" s="40">
        <v>12</v>
      </c>
      <c r="I16" s="49">
        <f t="shared" si="0"/>
        <v>13.8</v>
      </c>
      <c r="J16" s="45" t="s">
        <v>160</v>
      </c>
      <c r="K16" s="45" t="s">
        <v>101</v>
      </c>
      <c r="L16" s="45" t="s">
        <v>74</v>
      </c>
      <c r="M16" s="45" t="s">
        <v>113</v>
      </c>
      <c r="N16" s="45"/>
    </row>
    <row r="17" spans="1:14" s="32" customFormat="1" ht="115.8" customHeight="1" thickBot="1" x14ac:dyDescent="0.35">
      <c r="A17" s="55" t="s">
        <v>27</v>
      </c>
      <c r="B17" s="56" t="s">
        <v>28</v>
      </c>
      <c r="C17" s="61">
        <v>15</v>
      </c>
      <c r="D17" s="33">
        <v>15</v>
      </c>
      <c r="E17" s="33">
        <v>15</v>
      </c>
      <c r="F17" s="33">
        <v>15</v>
      </c>
      <c r="G17" s="33">
        <v>15</v>
      </c>
      <c r="H17" s="33">
        <v>13</v>
      </c>
      <c r="I17" s="49">
        <f t="shared" si="0"/>
        <v>14.6</v>
      </c>
      <c r="J17" s="33" t="s">
        <v>161</v>
      </c>
      <c r="K17" s="33" t="s">
        <v>97</v>
      </c>
      <c r="L17" s="33" t="s">
        <v>75</v>
      </c>
      <c r="M17" s="33" t="s">
        <v>130</v>
      </c>
      <c r="N17" s="33"/>
    </row>
    <row r="18" spans="1:14" s="32" customFormat="1" ht="132" customHeight="1" thickBot="1" x14ac:dyDescent="0.35">
      <c r="A18" s="53" t="s">
        <v>29</v>
      </c>
      <c r="B18" s="57" t="s">
        <v>30</v>
      </c>
      <c r="C18" s="39">
        <v>10</v>
      </c>
      <c r="D18" s="40">
        <v>10</v>
      </c>
      <c r="E18" s="40">
        <v>10</v>
      </c>
      <c r="F18" s="40">
        <v>10</v>
      </c>
      <c r="G18" s="40">
        <v>10</v>
      </c>
      <c r="H18" s="40">
        <v>5</v>
      </c>
      <c r="I18" s="49">
        <f>AVERAGE(D18:H18)</f>
        <v>9</v>
      </c>
      <c r="J18" s="40" t="s">
        <v>162</v>
      </c>
      <c r="K18" s="40" t="s">
        <v>102</v>
      </c>
      <c r="L18" s="40" t="s">
        <v>76</v>
      </c>
      <c r="M18" s="40" t="s">
        <v>131</v>
      </c>
      <c r="N18" s="40"/>
    </row>
    <row r="19" spans="1:14" ht="15" customHeight="1" thickBot="1" x14ac:dyDescent="0.35">
      <c r="A19" s="11" t="s">
        <v>8</v>
      </c>
      <c r="B19" s="12"/>
      <c r="C19" s="48">
        <f t="shared" ref="C19:G19" si="1">SUM(C14:C18)</f>
        <v>100</v>
      </c>
      <c r="D19" s="48">
        <f t="shared" si="1"/>
        <v>100</v>
      </c>
      <c r="E19" s="48">
        <f t="shared" si="1"/>
        <v>97</v>
      </c>
      <c r="F19" s="48">
        <f t="shared" si="1"/>
        <v>91</v>
      </c>
      <c r="G19" s="48">
        <f t="shared" si="1"/>
        <v>100</v>
      </c>
      <c r="H19" s="48">
        <f>SUM(H14:H18)</f>
        <v>75</v>
      </c>
      <c r="I19" s="64">
        <f>SUM(I14:I18)</f>
        <v>92.6</v>
      </c>
      <c r="J19" s="29"/>
    </row>
    <row r="22" spans="1:14" x14ac:dyDescent="0.3">
      <c r="A22" s="17"/>
    </row>
    <row r="23" spans="1:14" x14ac:dyDescent="0.3">
      <c r="A23" s="17"/>
    </row>
    <row r="24" spans="1:14" x14ac:dyDescent="0.3">
      <c r="A24" s="17"/>
    </row>
    <row r="26" spans="1:14" ht="15.6" x14ac:dyDescent="0.3">
      <c r="A26" s="13"/>
      <c r="B26" s="14"/>
    </row>
    <row r="27" spans="1:14" ht="15.6" x14ac:dyDescent="0.3">
      <c r="A27" s="13"/>
      <c r="B27" s="13"/>
    </row>
    <row r="28" spans="1:14" ht="15.6" x14ac:dyDescent="0.3">
      <c r="A28" s="15"/>
      <c r="B28" s="15"/>
    </row>
    <row r="29" spans="1:14" ht="15.6" x14ac:dyDescent="0.3">
      <c r="A29" s="15"/>
      <c r="B29" s="15"/>
    </row>
    <row r="30" spans="1:14" ht="15.6" x14ac:dyDescent="0.3">
      <c r="A30" s="15"/>
      <c r="B30" s="15"/>
    </row>
    <row r="31" spans="1:14" ht="15.6" x14ac:dyDescent="0.3">
      <c r="A31" s="13"/>
      <c r="B31" s="15"/>
    </row>
    <row r="32" spans="1:14" ht="15.6" x14ac:dyDescent="0.3">
      <c r="A32" s="13"/>
      <c r="B32" s="13"/>
    </row>
    <row r="33" spans="1:2" ht="15.6" x14ac:dyDescent="0.3">
      <c r="A33" s="15"/>
      <c r="B33" s="15"/>
    </row>
    <row r="34" spans="1:2" ht="15.6" x14ac:dyDescent="0.3">
      <c r="A34" s="15"/>
      <c r="B34" s="15"/>
    </row>
    <row r="35" spans="1:2" ht="15.6" x14ac:dyDescent="0.3">
      <c r="A35" s="13"/>
      <c r="B35" s="15"/>
    </row>
    <row r="36" spans="1:2" ht="15.6" x14ac:dyDescent="0.3">
      <c r="A36" s="13"/>
      <c r="B36" s="13"/>
    </row>
    <row r="37" spans="1:2" ht="15.6" x14ac:dyDescent="0.3">
      <c r="A37" s="15"/>
      <c r="B37" s="15"/>
    </row>
    <row r="38" spans="1:2" ht="15.6" x14ac:dyDescent="0.3">
      <c r="A38" s="13"/>
      <c r="B38" s="15"/>
    </row>
    <row r="39" spans="1:2" ht="15.6" x14ac:dyDescent="0.3">
      <c r="A39" s="13"/>
      <c r="B39" s="13"/>
    </row>
    <row r="40" spans="1:2" ht="15.6" x14ac:dyDescent="0.3">
      <c r="A40" s="15"/>
      <c r="B40" s="15"/>
    </row>
    <row r="41" spans="1:2" ht="15.6" x14ac:dyDescent="0.3">
      <c r="A41" s="16"/>
      <c r="B41" s="13"/>
    </row>
  </sheetData>
  <protectedRanges>
    <protectedRange sqref="F4" name="Range1"/>
    <protectedRange sqref="F5" name="Range1_2"/>
  </protectedRanges>
  <mergeCells count="3">
    <mergeCell ref="C10:C13"/>
    <mergeCell ref="D10:I10"/>
    <mergeCell ref="J11:N1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9547B-B8EC-4B27-BF22-863969DBC80C}">
  <dimension ref="A2:N41"/>
  <sheetViews>
    <sheetView showGridLines="0" zoomScale="70" zoomScaleNormal="70" workbookViewId="0">
      <selection activeCell="F6" sqref="F6"/>
    </sheetView>
  </sheetViews>
  <sheetFormatPr defaultColWidth="59" defaultRowHeight="14.4" x14ac:dyDescent="0.3"/>
  <cols>
    <col min="1" max="1" width="22.5546875" customWidth="1"/>
    <col min="2" max="2" width="85.77734375" customWidth="1"/>
    <col min="3" max="3" width="13.6640625" customWidth="1"/>
    <col min="4" max="4" width="14.44140625" customWidth="1"/>
    <col min="5" max="5" width="14.88671875" customWidth="1"/>
    <col min="6" max="8" width="14.33203125" bestFit="1" customWidth="1"/>
    <col min="9" max="9" width="16.5546875" bestFit="1" customWidth="1"/>
    <col min="10" max="10" width="26.88671875" customWidth="1"/>
    <col min="11" max="11" width="28" customWidth="1"/>
    <col min="12" max="12" width="26.44140625" customWidth="1"/>
    <col min="13" max="13" width="28.88671875" customWidth="1"/>
    <col min="14" max="14" width="29.109375" customWidth="1"/>
  </cols>
  <sheetData>
    <row r="2" spans="1:14" ht="27" customHeight="1" thickBot="1" x14ac:dyDescent="0.35">
      <c r="E2" s="1" t="s">
        <v>0</v>
      </c>
      <c r="F2" s="28" t="s">
        <v>43</v>
      </c>
      <c r="G2" s="2"/>
      <c r="H2" s="2"/>
    </row>
    <row r="3" spans="1:14" ht="28.2" thickBot="1" x14ac:dyDescent="0.35">
      <c r="C3" s="3"/>
      <c r="D3" s="3"/>
      <c r="E3" s="1" t="s">
        <v>1</v>
      </c>
      <c r="F3" s="37" t="s">
        <v>20</v>
      </c>
      <c r="G3" s="18"/>
      <c r="H3" s="2"/>
    </row>
    <row r="4" spans="1:14" ht="25.8" customHeight="1" thickBot="1" x14ac:dyDescent="0.35">
      <c r="C4" s="3"/>
      <c r="D4" s="3"/>
      <c r="E4" s="34" t="s">
        <v>13</v>
      </c>
      <c r="F4" s="46" t="s">
        <v>51</v>
      </c>
      <c r="G4" s="2"/>
      <c r="H4" s="2"/>
    </row>
    <row r="5" spans="1:14" ht="24" customHeight="1" thickBot="1" x14ac:dyDescent="0.35">
      <c r="C5" s="3"/>
      <c r="D5" s="3"/>
      <c r="E5" s="1" t="s">
        <v>14</v>
      </c>
      <c r="F5" s="38" t="s">
        <v>31</v>
      </c>
      <c r="G5" s="2"/>
      <c r="H5" s="2"/>
    </row>
    <row r="6" spans="1:14" ht="24" customHeight="1" thickBot="1" x14ac:dyDescent="0.35">
      <c r="C6" s="3"/>
      <c r="D6" s="3"/>
      <c r="E6" s="35" t="s">
        <v>15</v>
      </c>
      <c r="F6" s="36">
        <v>46129</v>
      </c>
      <c r="G6" s="2"/>
      <c r="H6" s="2"/>
    </row>
    <row r="7" spans="1:14" x14ac:dyDescent="0.3">
      <c r="A7" s="3" t="s">
        <v>2</v>
      </c>
    </row>
    <row r="8" spans="1:14" x14ac:dyDescent="0.3">
      <c r="A8" s="4" t="s">
        <v>3</v>
      </c>
      <c r="B8" s="5"/>
    </row>
    <row r="9" spans="1:14" ht="15" thickBot="1" x14ac:dyDescent="0.35">
      <c r="A9" s="4"/>
      <c r="B9" s="5"/>
    </row>
    <row r="10" spans="1:14" ht="15" customHeight="1" thickBot="1" x14ac:dyDescent="0.35">
      <c r="A10" s="19" t="s">
        <v>4</v>
      </c>
      <c r="B10" s="6" t="s">
        <v>4</v>
      </c>
      <c r="C10" s="75" t="s">
        <v>16</v>
      </c>
      <c r="D10" s="72" t="s">
        <v>5</v>
      </c>
      <c r="E10" s="73"/>
      <c r="F10" s="73"/>
      <c r="G10" s="73"/>
      <c r="H10" s="73"/>
      <c r="I10" s="74"/>
      <c r="J10" s="58"/>
      <c r="K10" s="59"/>
      <c r="L10" s="59"/>
      <c r="M10" s="59"/>
      <c r="N10" s="59"/>
    </row>
    <row r="11" spans="1:14" ht="32.4" customHeight="1" x14ac:dyDescent="0.3">
      <c r="A11" s="7"/>
      <c r="B11" s="7" t="s">
        <v>6</v>
      </c>
      <c r="C11" s="76"/>
      <c r="D11" s="8" t="s">
        <v>17</v>
      </c>
      <c r="E11" s="8" t="s">
        <v>17</v>
      </c>
      <c r="F11" s="8" t="s">
        <v>17</v>
      </c>
      <c r="G11" s="8" t="s">
        <v>17</v>
      </c>
      <c r="H11" s="8" t="s">
        <v>17</v>
      </c>
      <c r="I11" s="8" t="s">
        <v>18</v>
      </c>
      <c r="J11" s="68" t="s">
        <v>32</v>
      </c>
      <c r="K11" s="69"/>
      <c r="L11" s="69"/>
      <c r="M11" s="69"/>
      <c r="N11" s="69"/>
    </row>
    <row r="12" spans="1:14" ht="15" thickBot="1" x14ac:dyDescent="0.35">
      <c r="A12" s="9"/>
      <c r="B12" s="9"/>
      <c r="C12" s="76"/>
      <c r="D12" s="8"/>
      <c r="E12" s="8"/>
      <c r="F12" s="8"/>
      <c r="G12" s="8"/>
      <c r="H12" s="8"/>
      <c r="I12" s="8"/>
      <c r="J12" s="70"/>
      <c r="K12" s="71"/>
      <c r="L12" s="71"/>
      <c r="M12" s="71"/>
      <c r="N12" s="71"/>
    </row>
    <row r="13" spans="1:14" ht="17.399999999999999" customHeight="1" thickBot="1" x14ac:dyDescent="0.35">
      <c r="A13" s="10"/>
      <c r="B13" s="10"/>
      <c r="C13" s="77"/>
      <c r="D13" s="8" t="s">
        <v>38</v>
      </c>
      <c r="E13" s="8" t="s">
        <v>39</v>
      </c>
      <c r="F13" s="8" t="s">
        <v>40</v>
      </c>
      <c r="G13" s="8" t="s">
        <v>41</v>
      </c>
      <c r="H13" s="8" t="s">
        <v>42</v>
      </c>
      <c r="I13" s="8" t="s">
        <v>7</v>
      </c>
      <c r="J13" s="50" t="s">
        <v>33</v>
      </c>
      <c r="K13" s="50" t="s">
        <v>34</v>
      </c>
      <c r="L13" s="50" t="s">
        <v>35</v>
      </c>
      <c r="M13" s="50" t="s">
        <v>37</v>
      </c>
      <c r="N13" s="50" t="s">
        <v>36</v>
      </c>
    </row>
    <row r="14" spans="1:14" s="32" customFormat="1" ht="172.2" thickBot="1" x14ac:dyDescent="0.35">
      <c r="A14" s="53" t="s">
        <v>21</v>
      </c>
      <c r="B14" s="54" t="s">
        <v>22</v>
      </c>
      <c r="C14" s="60">
        <v>35</v>
      </c>
      <c r="D14" s="40">
        <v>35</v>
      </c>
      <c r="E14" s="40">
        <v>30</v>
      </c>
      <c r="F14" s="40">
        <v>29</v>
      </c>
      <c r="G14" s="40">
        <v>35</v>
      </c>
      <c r="H14" s="40">
        <v>30</v>
      </c>
      <c r="I14" s="49">
        <f>AVERAGE(D14:H14)</f>
        <v>31.8</v>
      </c>
      <c r="J14" s="44" t="s">
        <v>158</v>
      </c>
      <c r="K14" s="44" t="s">
        <v>103</v>
      </c>
      <c r="L14" s="44" t="s">
        <v>73</v>
      </c>
      <c r="M14" s="44" t="s">
        <v>132</v>
      </c>
      <c r="N14" s="44"/>
    </row>
    <row r="15" spans="1:14" s="32" customFormat="1" ht="307.2" customHeight="1" thickBot="1" x14ac:dyDescent="0.35">
      <c r="A15" s="55" t="s">
        <v>23</v>
      </c>
      <c r="B15" s="56" t="s">
        <v>24</v>
      </c>
      <c r="C15" s="61">
        <v>25</v>
      </c>
      <c r="D15" s="33">
        <v>25</v>
      </c>
      <c r="E15" s="33">
        <v>25</v>
      </c>
      <c r="F15" s="33">
        <v>25</v>
      </c>
      <c r="G15" s="33">
        <v>25</v>
      </c>
      <c r="H15" s="33">
        <v>19</v>
      </c>
      <c r="I15" s="49">
        <f t="shared" ref="I15:I18" si="0">AVERAGE(D15:H15)</f>
        <v>23.8</v>
      </c>
      <c r="J15" s="33" t="s">
        <v>159</v>
      </c>
      <c r="K15" s="33" t="s">
        <v>104</v>
      </c>
      <c r="L15" s="33" t="s">
        <v>59</v>
      </c>
      <c r="M15" s="33" t="s">
        <v>133</v>
      </c>
      <c r="N15" s="33"/>
    </row>
    <row r="16" spans="1:14" s="32" customFormat="1" ht="134.4" customHeight="1" thickBot="1" x14ac:dyDescent="0.35">
      <c r="A16" s="53" t="s">
        <v>25</v>
      </c>
      <c r="B16" s="57" t="s">
        <v>26</v>
      </c>
      <c r="C16" s="60">
        <v>15</v>
      </c>
      <c r="D16" s="40">
        <v>15</v>
      </c>
      <c r="E16" s="40">
        <v>10</v>
      </c>
      <c r="F16" s="40">
        <v>15</v>
      </c>
      <c r="G16" s="40">
        <v>15</v>
      </c>
      <c r="H16" s="40">
        <v>12</v>
      </c>
      <c r="I16" s="49">
        <f t="shared" si="0"/>
        <v>13.4</v>
      </c>
      <c r="J16" s="45" t="s">
        <v>163</v>
      </c>
      <c r="K16" s="45" t="s">
        <v>105</v>
      </c>
      <c r="L16" s="45" t="s">
        <v>77</v>
      </c>
      <c r="M16" s="45" t="s">
        <v>122</v>
      </c>
      <c r="N16" s="45"/>
    </row>
    <row r="17" spans="1:14" s="32" customFormat="1" ht="115.8" customHeight="1" thickBot="1" x14ac:dyDescent="0.35">
      <c r="A17" s="55" t="s">
        <v>27</v>
      </c>
      <c r="B17" s="56" t="s">
        <v>28</v>
      </c>
      <c r="C17" s="61">
        <v>15</v>
      </c>
      <c r="D17" s="33">
        <v>15</v>
      </c>
      <c r="E17" s="33">
        <v>15</v>
      </c>
      <c r="F17" s="33">
        <v>15</v>
      </c>
      <c r="G17" s="33">
        <v>15</v>
      </c>
      <c r="H17" s="33">
        <v>14</v>
      </c>
      <c r="I17" s="49">
        <f t="shared" si="0"/>
        <v>14.8</v>
      </c>
      <c r="J17" s="33" t="s">
        <v>161</v>
      </c>
      <c r="K17" s="33" t="s">
        <v>106</v>
      </c>
      <c r="L17" s="33" t="s">
        <v>78</v>
      </c>
      <c r="M17" s="33" t="s">
        <v>134</v>
      </c>
      <c r="N17" s="33"/>
    </row>
    <row r="18" spans="1:14" s="32" customFormat="1" ht="132" customHeight="1" thickBot="1" x14ac:dyDescent="0.35">
      <c r="A18" s="53" t="s">
        <v>29</v>
      </c>
      <c r="B18" s="57" t="s">
        <v>30</v>
      </c>
      <c r="C18" s="39">
        <v>10</v>
      </c>
      <c r="D18" s="40">
        <v>10</v>
      </c>
      <c r="E18" s="40">
        <v>0</v>
      </c>
      <c r="F18" s="40">
        <v>5</v>
      </c>
      <c r="G18" s="40">
        <v>10</v>
      </c>
      <c r="H18" s="40">
        <v>7</v>
      </c>
      <c r="I18" s="49">
        <f t="shared" si="0"/>
        <v>6.4</v>
      </c>
      <c r="J18" s="40" t="s">
        <v>162</v>
      </c>
      <c r="K18" s="40" t="s">
        <v>98</v>
      </c>
      <c r="L18" s="40" t="s">
        <v>79</v>
      </c>
      <c r="M18" s="40" t="s">
        <v>135</v>
      </c>
      <c r="N18" s="40"/>
    </row>
    <row r="19" spans="1:14" ht="15" customHeight="1" thickBot="1" x14ac:dyDescent="0.35">
      <c r="A19" s="11" t="s">
        <v>8</v>
      </c>
      <c r="B19" s="12"/>
      <c r="C19" s="48">
        <f t="shared" ref="C19:I19" si="1">SUM(C14:C18)</f>
        <v>100</v>
      </c>
      <c r="D19" s="48">
        <f t="shared" si="1"/>
        <v>100</v>
      </c>
      <c r="E19" s="48">
        <f t="shared" si="1"/>
        <v>80</v>
      </c>
      <c r="F19" s="48">
        <f t="shared" si="1"/>
        <v>89</v>
      </c>
      <c r="G19" s="48">
        <f t="shared" si="1"/>
        <v>100</v>
      </c>
      <c r="H19" s="48">
        <f t="shared" si="1"/>
        <v>82</v>
      </c>
      <c r="I19" s="64">
        <f t="shared" si="1"/>
        <v>90.2</v>
      </c>
      <c r="J19" s="29"/>
    </row>
    <row r="22" spans="1:14" x14ac:dyDescent="0.3">
      <c r="A22" s="17"/>
    </row>
    <row r="23" spans="1:14" x14ac:dyDescent="0.3">
      <c r="A23" s="17"/>
    </row>
    <row r="24" spans="1:14" x14ac:dyDescent="0.3">
      <c r="A24" s="17"/>
    </row>
    <row r="26" spans="1:14" ht="15.6" x14ac:dyDescent="0.3">
      <c r="A26" s="13"/>
      <c r="B26" s="14"/>
    </row>
    <row r="27" spans="1:14" ht="15.6" x14ac:dyDescent="0.3">
      <c r="A27" s="13"/>
      <c r="B27" s="13"/>
    </row>
    <row r="28" spans="1:14" ht="15.6" x14ac:dyDescent="0.3">
      <c r="A28" s="15"/>
      <c r="B28" s="15"/>
    </row>
    <row r="29" spans="1:14" ht="15.6" x14ac:dyDescent="0.3">
      <c r="A29" s="15"/>
      <c r="B29" s="15"/>
    </row>
    <row r="30" spans="1:14" ht="15.6" x14ac:dyDescent="0.3">
      <c r="A30" s="15"/>
      <c r="B30" s="15"/>
    </row>
    <row r="31" spans="1:14" ht="15.6" x14ac:dyDescent="0.3">
      <c r="A31" s="13"/>
      <c r="B31" s="15"/>
    </row>
    <row r="32" spans="1:14" ht="15.6" x14ac:dyDescent="0.3">
      <c r="A32" s="13"/>
      <c r="B32" s="13"/>
    </row>
    <row r="33" spans="1:2" ht="15.6" x14ac:dyDescent="0.3">
      <c r="A33" s="15"/>
      <c r="B33" s="15"/>
    </row>
    <row r="34" spans="1:2" ht="15.6" x14ac:dyDescent="0.3">
      <c r="A34" s="15"/>
      <c r="B34" s="15"/>
    </row>
    <row r="35" spans="1:2" ht="15.6" x14ac:dyDescent="0.3">
      <c r="A35" s="13"/>
      <c r="B35" s="15"/>
    </row>
    <row r="36" spans="1:2" ht="15.6" x14ac:dyDescent="0.3">
      <c r="A36" s="13"/>
      <c r="B36" s="13"/>
    </row>
    <row r="37" spans="1:2" ht="15.6" x14ac:dyDescent="0.3">
      <c r="A37" s="15"/>
      <c r="B37" s="15"/>
    </row>
    <row r="38" spans="1:2" ht="15.6" x14ac:dyDescent="0.3">
      <c r="A38" s="13"/>
      <c r="B38" s="15"/>
    </row>
    <row r="39" spans="1:2" ht="15.6" x14ac:dyDescent="0.3">
      <c r="A39" s="13"/>
      <c r="B39" s="13"/>
    </row>
    <row r="40" spans="1:2" ht="15.6" x14ac:dyDescent="0.3">
      <c r="A40" s="15"/>
      <c r="B40" s="15"/>
    </row>
    <row r="41" spans="1:2" ht="15.6" x14ac:dyDescent="0.3">
      <c r="A41" s="16"/>
      <c r="B41" s="13"/>
    </row>
  </sheetData>
  <protectedRanges>
    <protectedRange sqref="F4" name="Range1"/>
    <protectedRange sqref="F5" name="Range1_2"/>
  </protectedRanges>
  <mergeCells count="3">
    <mergeCell ref="C10:C13"/>
    <mergeCell ref="D10:I10"/>
    <mergeCell ref="J11:N1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7AF0B-791D-4652-AB29-0A8EFBB877B1}">
  <dimension ref="A2:N41"/>
  <sheetViews>
    <sheetView showGridLines="0" zoomScale="70" zoomScaleNormal="70" workbookViewId="0">
      <selection activeCell="F6" sqref="F6"/>
    </sheetView>
  </sheetViews>
  <sheetFormatPr defaultColWidth="59" defaultRowHeight="14.4" x14ac:dyDescent="0.3"/>
  <cols>
    <col min="1" max="1" width="22.5546875" customWidth="1"/>
    <col min="2" max="2" width="85.77734375" customWidth="1"/>
    <col min="3" max="3" width="13.6640625" customWidth="1"/>
    <col min="4" max="4" width="14.44140625" customWidth="1"/>
    <col min="5" max="5" width="14.88671875" customWidth="1"/>
    <col min="6" max="8" width="14.33203125" bestFit="1" customWidth="1"/>
    <col min="9" max="9" width="16.5546875" bestFit="1" customWidth="1"/>
    <col min="10" max="10" width="26.88671875" customWidth="1"/>
    <col min="11" max="11" width="28" customWidth="1"/>
    <col min="12" max="12" width="26.44140625" customWidth="1"/>
    <col min="13" max="13" width="28.88671875" customWidth="1"/>
    <col min="14" max="14" width="29.109375" customWidth="1"/>
  </cols>
  <sheetData>
    <row r="2" spans="1:14" ht="27" customHeight="1" thickBot="1" x14ac:dyDescent="0.35">
      <c r="E2" s="1" t="s">
        <v>0</v>
      </c>
      <c r="F2" s="28" t="s">
        <v>43</v>
      </c>
      <c r="G2" s="2"/>
      <c r="H2" s="2"/>
    </row>
    <row r="3" spans="1:14" ht="28.2" thickBot="1" x14ac:dyDescent="0.35">
      <c r="C3" s="3"/>
      <c r="D3" s="3"/>
      <c r="E3" s="1" t="s">
        <v>1</v>
      </c>
      <c r="F3" s="37" t="s">
        <v>20</v>
      </c>
      <c r="G3" s="18"/>
      <c r="H3" s="2"/>
    </row>
    <row r="4" spans="1:14" ht="25.8" customHeight="1" thickBot="1" x14ac:dyDescent="0.35">
      <c r="C4" s="3"/>
      <c r="D4" s="3"/>
      <c r="E4" s="34" t="s">
        <v>13</v>
      </c>
      <c r="F4" s="46" t="s">
        <v>52</v>
      </c>
      <c r="G4" s="2"/>
      <c r="H4" s="2"/>
    </row>
    <row r="5" spans="1:14" ht="24" customHeight="1" thickBot="1" x14ac:dyDescent="0.35">
      <c r="C5" s="3"/>
      <c r="D5" s="3"/>
      <c r="E5" s="1" t="s">
        <v>14</v>
      </c>
      <c r="F5" s="38" t="s">
        <v>31</v>
      </c>
      <c r="G5" s="2"/>
      <c r="H5" s="2"/>
    </row>
    <row r="6" spans="1:14" ht="24" customHeight="1" thickBot="1" x14ac:dyDescent="0.35">
      <c r="C6" s="3"/>
      <c r="D6" s="3"/>
      <c r="E6" s="35" t="s">
        <v>15</v>
      </c>
      <c r="F6" s="36">
        <v>46129</v>
      </c>
      <c r="G6" s="2"/>
      <c r="H6" s="2"/>
    </row>
    <row r="7" spans="1:14" x14ac:dyDescent="0.3">
      <c r="A7" s="3" t="s">
        <v>2</v>
      </c>
    </row>
    <row r="8" spans="1:14" x14ac:dyDescent="0.3">
      <c r="A8" s="4" t="s">
        <v>3</v>
      </c>
      <c r="B8" s="5"/>
    </row>
    <row r="9" spans="1:14" ht="15" thickBot="1" x14ac:dyDescent="0.35">
      <c r="A9" s="4"/>
      <c r="B9" s="5"/>
    </row>
    <row r="10" spans="1:14" ht="15" customHeight="1" thickBot="1" x14ac:dyDescent="0.35">
      <c r="A10" s="19" t="s">
        <v>4</v>
      </c>
      <c r="B10" s="6" t="s">
        <v>4</v>
      </c>
      <c r="C10" s="75" t="s">
        <v>16</v>
      </c>
      <c r="D10" s="72" t="s">
        <v>5</v>
      </c>
      <c r="E10" s="73"/>
      <c r="F10" s="73"/>
      <c r="G10" s="73"/>
      <c r="H10" s="73"/>
      <c r="I10" s="74"/>
      <c r="J10" s="58"/>
      <c r="K10" s="59"/>
      <c r="L10" s="59"/>
      <c r="M10" s="59"/>
      <c r="N10" s="59"/>
    </row>
    <row r="11" spans="1:14" ht="32.4" customHeight="1" x14ac:dyDescent="0.3">
      <c r="A11" s="7"/>
      <c r="B11" s="7" t="s">
        <v>6</v>
      </c>
      <c r="C11" s="76"/>
      <c r="D11" s="8" t="s">
        <v>17</v>
      </c>
      <c r="E11" s="8" t="s">
        <v>17</v>
      </c>
      <c r="F11" s="8" t="s">
        <v>17</v>
      </c>
      <c r="G11" s="8" t="s">
        <v>17</v>
      </c>
      <c r="H11" s="8" t="s">
        <v>17</v>
      </c>
      <c r="I11" s="8" t="s">
        <v>18</v>
      </c>
      <c r="J11" s="68" t="s">
        <v>32</v>
      </c>
      <c r="K11" s="69"/>
      <c r="L11" s="69"/>
      <c r="M11" s="69"/>
      <c r="N11" s="69"/>
    </row>
    <row r="12" spans="1:14" ht="15" thickBot="1" x14ac:dyDescent="0.35">
      <c r="A12" s="9"/>
      <c r="B12" s="9"/>
      <c r="C12" s="76"/>
      <c r="D12" s="8"/>
      <c r="E12" s="8"/>
      <c r="F12" s="8"/>
      <c r="G12" s="8"/>
      <c r="H12" s="8"/>
      <c r="I12" s="8"/>
      <c r="J12" s="70"/>
      <c r="K12" s="71"/>
      <c r="L12" s="71"/>
      <c r="M12" s="71"/>
      <c r="N12" s="71"/>
    </row>
    <row r="13" spans="1:14" ht="17.399999999999999" customHeight="1" thickBot="1" x14ac:dyDescent="0.35">
      <c r="A13" s="10"/>
      <c r="B13" s="10"/>
      <c r="C13" s="77"/>
      <c r="D13" s="8" t="s">
        <v>38</v>
      </c>
      <c r="E13" s="8" t="s">
        <v>39</v>
      </c>
      <c r="F13" s="8" t="s">
        <v>40</v>
      </c>
      <c r="G13" s="8" t="s">
        <v>41</v>
      </c>
      <c r="H13" s="8" t="s">
        <v>42</v>
      </c>
      <c r="I13" s="8" t="s">
        <v>7</v>
      </c>
      <c r="J13" s="50" t="s">
        <v>33</v>
      </c>
      <c r="K13" s="50" t="s">
        <v>34</v>
      </c>
      <c r="L13" s="50" t="s">
        <v>35</v>
      </c>
      <c r="M13" s="50" t="s">
        <v>37</v>
      </c>
      <c r="N13" s="50" t="s">
        <v>36</v>
      </c>
    </row>
    <row r="14" spans="1:14" s="32" customFormat="1" ht="172.2" thickBot="1" x14ac:dyDescent="0.35">
      <c r="A14" s="53" t="s">
        <v>21</v>
      </c>
      <c r="B14" s="54" t="s">
        <v>22</v>
      </c>
      <c r="C14" s="60">
        <v>35</v>
      </c>
      <c r="D14" s="40">
        <v>35</v>
      </c>
      <c r="E14" s="40">
        <v>35</v>
      </c>
      <c r="F14" s="40">
        <v>29</v>
      </c>
      <c r="G14" s="40">
        <v>35</v>
      </c>
      <c r="H14" s="40">
        <v>31</v>
      </c>
      <c r="I14" s="49">
        <f>AVERAGE(D14:H14)</f>
        <v>33</v>
      </c>
      <c r="J14" s="44" t="s">
        <v>158</v>
      </c>
      <c r="K14" s="44" t="s">
        <v>107</v>
      </c>
      <c r="L14" s="44" t="s">
        <v>73</v>
      </c>
      <c r="M14" s="44" t="s">
        <v>136</v>
      </c>
      <c r="N14" s="44"/>
    </row>
    <row r="15" spans="1:14" s="32" customFormat="1" ht="307.2" customHeight="1" thickBot="1" x14ac:dyDescent="0.35">
      <c r="A15" s="55" t="s">
        <v>23</v>
      </c>
      <c r="B15" s="56" t="s">
        <v>24</v>
      </c>
      <c r="C15" s="61">
        <v>25</v>
      </c>
      <c r="D15" s="33">
        <v>25</v>
      </c>
      <c r="E15" s="33">
        <v>25</v>
      </c>
      <c r="F15" s="33">
        <v>25</v>
      </c>
      <c r="G15" s="33">
        <v>25</v>
      </c>
      <c r="H15" s="33">
        <v>21</v>
      </c>
      <c r="I15" s="49">
        <f t="shared" ref="I15:I18" si="0">AVERAGE(D15:H15)</f>
        <v>24.2</v>
      </c>
      <c r="J15" s="33" t="s">
        <v>159</v>
      </c>
      <c r="K15" s="33" t="s">
        <v>108</v>
      </c>
      <c r="L15" s="33" t="s">
        <v>59</v>
      </c>
      <c r="M15" s="33" t="s">
        <v>137</v>
      </c>
      <c r="N15" s="33"/>
    </row>
    <row r="16" spans="1:14" s="32" customFormat="1" ht="134.4" customHeight="1" thickBot="1" x14ac:dyDescent="0.35">
      <c r="A16" s="53" t="s">
        <v>25</v>
      </c>
      <c r="B16" s="57" t="s">
        <v>26</v>
      </c>
      <c r="C16" s="60">
        <v>15</v>
      </c>
      <c r="D16" s="40">
        <v>15</v>
      </c>
      <c r="E16" s="40">
        <v>15</v>
      </c>
      <c r="F16" s="40">
        <v>15</v>
      </c>
      <c r="G16" s="40">
        <v>15</v>
      </c>
      <c r="H16" s="40">
        <v>11</v>
      </c>
      <c r="I16" s="49">
        <f t="shared" si="0"/>
        <v>14.2</v>
      </c>
      <c r="J16" s="45" t="s">
        <v>163</v>
      </c>
      <c r="K16" s="45" t="s">
        <v>109</v>
      </c>
      <c r="L16" s="45" t="s">
        <v>74</v>
      </c>
      <c r="M16" s="45" t="s">
        <v>122</v>
      </c>
      <c r="N16" s="45"/>
    </row>
    <row r="17" spans="1:14" s="32" customFormat="1" ht="115.8" customHeight="1" thickBot="1" x14ac:dyDescent="0.35">
      <c r="A17" s="55" t="s">
        <v>27</v>
      </c>
      <c r="B17" s="56" t="s">
        <v>28</v>
      </c>
      <c r="C17" s="61">
        <v>15</v>
      </c>
      <c r="D17" s="33">
        <v>15</v>
      </c>
      <c r="E17" s="33">
        <v>15</v>
      </c>
      <c r="F17" s="33">
        <v>15</v>
      </c>
      <c r="G17" s="33">
        <v>15</v>
      </c>
      <c r="H17" s="33">
        <v>13</v>
      </c>
      <c r="I17" s="49">
        <f t="shared" si="0"/>
        <v>14.6</v>
      </c>
      <c r="J17" s="33" t="s">
        <v>161</v>
      </c>
      <c r="K17" s="33" t="s">
        <v>110</v>
      </c>
      <c r="L17" s="33" t="s">
        <v>75</v>
      </c>
      <c r="M17" s="33" t="s">
        <v>138</v>
      </c>
      <c r="N17" s="33"/>
    </row>
    <row r="18" spans="1:14" s="32" customFormat="1" ht="132" customHeight="1" thickBot="1" x14ac:dyDescent="0.35">
      <c r="A18" s="53" t="s">
        <v>29</v>
      </c>
      <c r="B18" s="57" t="s">
        <v>30</v>
      </c>
      <c r="C18" s="39">
        <v>10</v>
      </c>
      <c r="D18" s="40">
        <v>10</v>
      </c>
      <c r="E18" s="40">
        <v>0</v>
      </c>
      <c r="F18" s="40">
        <v>10</v>
      </c>
      <c r="G18" s="40">
        <v>10</v>
      </c>
      <c r="H18" s="40">
        <v>5</v>
      </c>
      <c r="I18" s="49">
        <f t="shared" si="0"/>
        <v>7</v>
      </c>
      <c r="J18" s="40" t="s">
        <v>162</v>
      </c>
      <c r="K18" s="40" t="s">
        <v>98</v>
      </c>
      <c r="L18" s="40" t="s">
        <v>76</v>
      </c>
      <c r="M18" s="40" t="s">
        <v>139</v>
      </c>
      <c r="N18" s="40"/>
    </row>
    <row r="19" spans="1:14" ht="15" customHeight="1" thickBot="1" x14ac:dyDescent="0.35">
      <c r="A19" s="11" t="s">
        <v>8</v>
      </c>
      <c r="B19" s="12"/>
      <c r="C19" s="48">
        <f t="shared" ref="C19:I19" si="1">SUM(C14:C18)</f>
        <v>100</v>
      </c>
      <c r="D19" s="48">
        <f t="shared" si="1"/>
        <v>100</v>
      </c>
      <c r="E19" s="48">
        <f t="shared" si="1"/>
        <v>90</v>
      </c>
      <c r="F19" s="48">
        <f t="shared" si="1"/>
        <v>94</v>
      </c>
      <c r="G19" s="48">
        <f t="shared" si="1"/>
        <v>100</v>
      </c>
      <c r="H19" s="48">
        <f t="shared" si="1"/>
        <v>81</v>
      </c>
      <c r="I19" s="64">
        <f t="shared" si="1"/>
        <v>93</v>
      </c>
      <c r="J19" s="29"/>
    </row>
    <row r="22" spans="1:14" x14ac:dyDescent="0.3">
      <c r="A22" s="17"/>
    </row>
    <row r="23" spans="1:14" x14ac:dyDescent="0.3">
      <c r="A23" s="17"/>
    </row>
    <row r="24" spans="1:14" x14ac:dyDescent="0.3">
      <c r="A24" s="17"/>
    </row>
    <row r="26" spans="1:14" ht="15.6" x14ac:dyDescent="0.3">
      <c r="A26" s="13"/>
      <c r="B26" s="14"/>
    </row>
    <row r="27" spans="1:14" ht="15.6" x14ac:dyDescent="0.3">
      <c r="A27" s="13"/>
      <c r="B27" s="13"/>
    </row>
    <row r="28" spans="1:14" ht="15.6" x14ac:dyDescent="0.3">
      <c r="A28" s="15"/>
      <c r="B28" s="15"/>
    </row>
    <row r="29" spans="1:14" ht="15.6" x14ac:dyDescent="0.3">
      <c r="A29" s="15"/>
      <c r="B29" s="15"/>
    </row>
    <row r="30" spans="1:14" ht="15.6" x14ac:dyDescent="0.3">
      <c r="A30" s="15"/>
      <c r="B30" s="15"/>
    </row>
    <row r="31" spans="1:14" ht="15.6" x14ac:dyDescent="0.3">
      <c r="A31" s="13"/>
      <c r="B31" s="15"/>
    </row>
    <row r="32" spans="1:14" ht="15.6" x14ac:dyDescent="0.3">
      <c r="A32" s="13"/>
      <c r="B32" s="13"/>
    </row>
    <row r="33" spans="1:2" ht="15.6" x14ac:dyDescent="0.3">
      <c r="A33" s="15"/>
      <c r="B33" s="15"/>
    </row>
    <row r="34" spans="1:2" ht="15.6" x14ac:dyDescent="0.3">
      <c r="A34" s="15"/>
      <c r="B34" s="15"/>
    </row>
    <row r="35" spans="1:2" ht="15.6" x14ac:dyDescent="0.3">
      <c r="A35" s="13"/>
      <c r="B35" s="15"/>
    </row>
    <row r="36" spans="1:2" ht="15.6" x14ac:dyDescent="0.3">
      <c r="A36" s="13"/>
      <c r="B36" s="13"/>
    </row>
    <row r="37" spans="1:2" ht="15.6" x14ac:dyDescent="0.3">
      <c r="A37" s="15"/>
      <c r="B37" s="15"/>
    </row>
    <row r="38" spans="1:2" ht="15.6" x14ac:dyDescent="0.3">
      <c r="A38" s="13"/>
      <c r="B38" s="15"/>
    </row>
    <row r="39" spans="1:2" ht="15.6" x14ac:dyDescent="0.3">
      <c r="A39" s="13"/>
      <c r="B39" s="13"/>
    </row>
    <row r="40" spans="1:2" ht="15.6" x14ac:dyDescent="0.3">
      <c r="A40" s="15"/>
      <c r="B40" s="15"/>
    </row>
    <row r="41" spans="1:2" ht="15.6" x14ac:dyDescent="0.3">
      <c r="A41" s="16"/>
      <c r="B41" s="13"/>
    </row>
  </sheetData>
  <protectedRanges>
    <protectedRange sqref="F4" name="Range1"/>
    <protectedRange sqref="F5" name="Range1_2"/>
  </protectedRanges>
  <mergeCells count="3">
    <mergeCell ref="C10:C13"/>
    <mergeCell ref="D10:I10"/>
    <mergeCell ref="J11:N1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2787B-5552-4832-8535-F35740B0325A}">
  <dimension ref="A2:K18"/>
  <sheetViews>
    <sheetView showGridLines="0" zoomScale="70" zoomScaleNormal="70" workbookViewId="0">
      <selection activeCell="D5" sqref="D5"/>
    </sheetView>
  </sheetViews>
  <sheetFormatPr defaultRowHeight="14.4" x14ac:dyDescent="0.3"/>
  <cols>
    <col min="1" max="1" width="28" customWidth="1"/>
    <col min="2" max="2" width="73.109375" customWidth="1"/>
    <col min="3" max="3" width="22.5546875" customWidth="1"/>
    <col min="4" max="4" width="21.6640625" style="32" customWidth="1"/>
    <col min="5" max="5" width="22.88671875" customWidth="1"/>
    <col min="6" max="6" width="22.109375" customWidth="1"/>
    <col min="7" max="7" width="21.21875" customWidth="1"/>
    <col min="8" max="11" width="21.6640625" customWidth="1"/>
  </cols>
  <sheetData>
    <row r="2" spans="1:11" ht="15" thickBot="1" x14ac:dyDescent="0.35">
      <c r="C2" s="1" t="s">
        <v>0</v>
      </c>
      <c r="D2" s="28" t="s">
        <v>43</v>
      </c>
      <c r="E2" s="2"/>
    </row>
    <row r="3" spans="1:11" ht="15" thickBot="1" x14ac:dyDescent="0.35">
      <c r="C3" s="1" t="s">
        <v>1</v>
      </c>
      <c r="D3" s="37" t="s">
        <v>20</v>
      </c>
      <c r="E3" s="18"/>
    </row>
    <row r="4" spans="1:11" ht="15" thickBot="1" x14ac:dyDescent="0.35">
      <c r="C4" s="1" t="s">
        <v>14</v>
      </c>
      <c r="D4" s="38" t="s">
        <v>31</v>
      </c>
      <c r="E4" s="2"/>
    </row>
    <row r="5" spans="1:11" ht="15" thickBot="1" x14ac:dyDescent="0.35">
      <c r="C5" s="35" t="s">
        <v>15</v>
      </c>
      <c r="D5" s="36">
        <v>46129</v>
      </c>
      <c r="E5" s="2"/>
    </row>
    <row r="6" spans="1:11" ht="15" thickBot="1" x14ac:dyDescent="0.35">
      <c r="C6" s="1"/>
      <c r="D6" s="3"/>
    </row>
    <row r="7" spans="1:11" ht="27" customHeight="1" x14ac:dyDescent="0.3">
      <c r="A7" s="19" t="s">
        <v>4</v>
      </c>
      <c r="B7" s="6" t="s">
        <v>4</v>
      </c>
      <c r="C7" s="75" t="s">
        <v>16</v>
      </c>
      <c r="D7" s="81" t="s">
        <v>45</v>
      </c>
      <c r="E7" s="81" t="s">
        <v>46</v>
      </c>
      <c r="F7" s="81" t="s">
        <v>47</v>
      </c>
      <c r="G7" s="81" t="s">
        <v>48</v>
      </c>
      <c r="H7" s="81" t="s">
        <v>49</v>
      </c>
      <c r="I7" s="81" t="s">
        <v>50</v>
      </c>
      <c r="J7" s="81" t="s">
        <v>51</v>
      </c>
      <c r="K7" s="81" t="s">
        <v>52</v>
      </c>
    </row>
    <row r="8" spans="1:11" x14ac:dyDescent="0.3">
      <c r="A8" s="7"/>
      <c r="B8" s="7" t="s">
        <v>6</v>
      </c>
      <c r="C8" s="76"/>
      <c r="D8" s="82"/>
      <c r="E8" s="82"/>
      <c r="F8" s="82"/>
      <c r="G8" s="82"/>
      <c r="H8" s="82"/>
      <c r="I8" s="82"/>
      <c r="J8" s="82"/>
      <c r="K8" s="82"/>
    </row>
    <row r="9" spans="1:11" x14ac:dyDescent="0.3">
      <c r="A9" s="9"/>
      <c r="B9" s="9"/>
      <c r="C9" s="76"/>
      <c r="D9" s="30" t="s">
        <v>9</v>
      </c>
      <c r="E9" s="30" t="s">
        <v>9</v>
      </c>
      <c r="F9" s="30" t="s">
        <v>9</v>
      </c>
      <c r="G9" s="30" t="s">
        <v>9</v>
      </c>
      <c r="H9" s="30" t="s">
        <v>9</v>
      </c>
      <c r="I9" s="30" t="s">
        <v>9</v>
      </c>
      <c r="J9" s="30" t="s">
        <v>9</v>
      </c>
      <c r="K9" s="30" t="s">
        <v>9</v>
      </c>
    </row>
    <row r="10" spans="1:11" ht="15" thickBot="1" x14ac:dyDescent="0.35">
      <c r="A10" s="10"/>
      <c r="B10" s="10"/>
      <c r="C10" s="77"/>
      <c r="D10" s="62"/>
      <c r="E10" s="62"/>
      <c r="F10" s="62"/>
      <c r="G10" s="62"/>
      <c r="H10" s="62"/>
      <c r="I10" s="62"/>
      <c r="J10" s="62"/>
      <c r="K10" s="62"/>
    </row>
    <row r="11" spans="1:11" ht="79.8" customHeight="1" thickBot="1" x14ac:dyDescent="0.35">
      <c r="A11" s="53" t="s">
        <v>21</v>
      </c>
      <c r="B11" s="54" t="s">
        <v>22</v>
      </c>
      <c r="C11" s="40">
        <v>35</v>
      </c>
      <c r="D11" s="41">
        <f>'Adelphi Staffing, LLC'!$I$14</f>
        <v>29</v>
      </c>
      <c r="E11" s="41">
        <f>'Amergis Healthcare Staffing, In'!$I$14</f>
        <v>27</v>
      </c>
      <c r="F11" s="41">
        <f>'American Medical Staffing'!$I$14</f>
        <v>29</v>
      </c>
      <c r="G11" s="41">
        <f>'EPIC Special Education Staffing'!$I$14</f>
        <v>25</v>
      </c>
      <c r="H11" s="41">
        <f>'National Recruiting Consultants'!$I$14</f>
        <v>21.8</v>
      </c>
      <c r="I11" s="41">
        <f>'Orange Tree Staffing, LLC'!$I$14</f>
        <v>31</v>
      </c>
      <c r="J11" s="41">
        <f>'Tree of Knowledge Learning Acad'!$I$14</f>
        <v>31.8</v>
      </c>
      <c r="K11" s="41">
        <f>'University Instructors LLC'!$I$14</f>
        <v>33</v>
      </c>
    </row>
    <row r="12" spans="1:11" ht="80.400000000000006" customHeight="1" thickBot="1" x14ac:dyDescent="0.35">
      <c r="A12" s="55" t="s">
        <v>23</v>
      </c>
      <c r="B12" s="56" t="s">
        <v>24</v>
      </c>
      <c r="C12" s="33">
        <v>25</v>
      </c>
      <c r="D12" s="52">
        <f>'Adelphi Staffing, LLC'!$I$15</f>
        <v>24</v>
      </c>
      <c r="E12" s="52">
        <f>'Amergis Healthcare Staffing, In'!$I$15</f>
        <v>24.6</v>
      </c>
      <c r="F12" s="52">
        <f>'American Medical Staffing'!$I$15</f>
        <v>23.2</v>
      </c>
      <c r="G12" s="52">
        <f>'EPIC Special Education Staffing'!$I$15</f>
        <v>23</v>
      </c>
      <c r="H12" s="52">
        <f>'National Recruiting Consultants'!$I$15</f>
        <v>21.6</v>
      </c>
      <c r="I12" s="52">
        <f>'Orange Tree Staffing, LLC'!$I$15</f>
        <v>24.2</v>
      </c>
      <c r="J12" s="52">
        <f>'Tree of Knowledge Learning Acad'!$I$15</f>
        <v>23.8</v>
      </c>
      <c r="K12" s="52">
        <f>'University Instructors LLC'!$I$15</f>
        <v>24.2</v>
      </c>
    </row>
    <row r="13" spans="1:11" ht="156.6" thickBot="1" x14ac:dyDescent="0.35">
      <c r="A13" s="53" t="s">
        <v>25</v>
      </c>
      <c r="B13" s="57" t="s">
        <v>26</v>
      </c>
      <c r="C13" s="40">
        <v>15</v>
      </c>
      <c r="D13" s="42">
        <f>'Adelphi Staffing, LLC'!$I$16</f>
        <v>14</v>
      </c>
      <c r="E13" s="42">
        <f>'Amergis Healthcare Staffing, In'!$I$16</f>
        <v>14.6</v>
      </c>
      <c r="F13" s="42">
        <f>'American Medical Staffing'!$I$16</f>
        <v>14.8</v>
      </c>
      <c r="G13" s="42">
        <f>'EPIC Special Education Staffing'!$I$16</f>
        <v>13</v>
      </c>
      <c r="H13" s="42">
        <f>'National Recruiting Consultants'!$I$16</f>
        <v>14.4</v>
      </c>
      <c r="I13" s="42">
        <f>'Orange Tree Staffing, LLC'!$I$16</f>
        <v>13.8</v>
      </c>
      <c r="J13" s="42">
        <f>'Tree of Knowledge Learning Acad'!$I$16</f>
        <v>13.4</v>
      </c>
      <c r="K13" s="42">
        <f>'University Instructors LLC'!$I$16</f>
        <v>14.2</v>
      </c>
    </row>
    <row r="14" spans="1:11" ht="61.8" customHeight="1" thickBot="1" x14ac:dyDescent="0.35">
      <c r="A14" s="55" t="s">
        <v>27</v>
      </c>
      <c r="B14" s="56" t="s">
        <v>28</v>
      </c>
      <c r="C14" s="33">
        <v>15</v>
      </c>
      <c r="D14" s="52">
        <f>'Adelphi Staffing, LLC'!$I$17</f>
        <v>4</v>
      </c>
      <c r="E14" s="52">
        <f>'Amergis Healthcare Staffing, In'!$I$17</f>
        <v>3</v>
      </c>
      <c r="F14" s="52">
        <f>'American Medical Staffing'!$I$17</f>
        <v>13.8</v>
      </c>
      <c r="G14" s="52">
        <f>'EPIC Special Education Staffing'!$I$17</f>
        <v>4</v>
      </c>
      <c r="H14" s="52">
        <f>'National Recruiting Consultants'!$I$17</f>
        <v>14.6</v>
      </c>
      <c r="I14" s="52">
        <f>'Orange Tree Staffing, LLC'!$I$17</f>
        <v>14.6</v>
      </c>
      <c r="J14" s="52">
        <f>'Tree of Knowledge Learning Acad'!$I$17</f>
        <v>14.8</v>
      </c>
      <c r="K14" s="52">
        <f>'University Instructors LLC'!$I$17</f>
        <v>14.6</v>
      </c>
    </row>
    <row r="15" spans="1:11" ht="141" thickBot="1" x14ac:dyDescent="0.35">
      <c r="A15" s="53" t="s">
        <v>29</v>
      </c>
      <c r="B15" s="57" t="s">
        <v>30</v>
      </c>
      <c r="C15" s="47">
        <v>10</v>
      </c>
      <c r="D15" s="43">
        <f>'Adelphi Staffing, LLC'!$I$18</f>
        <v>7</v>
      </c>
      <c r="E15" s="43">
        <f>'Amergis Healthcare Staffing, In'!$I$18</f>
        <v>8.4</v>
      </c>
      <c r="F15" s="43">
        <f>'American Medical Staffing'!$I$18</f>
        <v>7</v>
      </c>
      <c r="G15" s="43">
        <f>'EPIC Special Education Staffing'!$I$18</f>
        <v>6.4</v>
      </c>
      <c r="H15" s="43">
        <f>'National Recruiting Consultants'!$I$18</f>
        <v>6.6</v>
      </c>
      <c r="I15" s="43">
        <f>'Orange Tree Staffing, LLC'!$I$18</f>
        <v>9</v>
      </c>
      <c r="J15" s="43">
        <f>'Tree of Knowledge Learning Acad'!$I$18</f>
        <v>6.4</v>
      </c>
      <c r="K15" s="43">
        <f>'University Instructors LLC'!$I$18</f>
        <v>7</v>
      </c>
    </row>
    <row r="16" spans="1:11" ht="15" thickBot="1" x14ac:dyDescent="0.35">
      <c r="A16" s="20"/>
      <c r="B16" s="20"/>
      <c r="C16" s="50">
        <f>SUM(C11:C15)</f>
        <v>100</v>
      </c>
      <c r="D16" s="31"/>
      <c r="E16" s="51"/>
      <c r="F16" s="51"/>
      <c r="G16" s="51"/>
      <c r="H16" s="51"/>
      <c r="I16" s="51"/>
      <c r="J16" s="51"/>
      <c r="K16" s="51"/>
    </row>
    <row r="17" spans="1:11" ht="25.2" thickBot="1" x14ac:dyDescent="0.4">
      <c r="A17" s="78" t="s">
        <v>10</v>
      </c>
      <c r="B17" s="79"/>
      <c r="C17" s="80"/>
      <c r="D17" s="27">
        <f>SUM(D11:D15)</f>
        <v>78</v>
      </c>
      <c r="E17" s="27">
        <f>SUM(E11:E15)</f>
        <v>77.600000000000009</v>
      </c>
      <c r="F17" s="27">
        <f t="shared" ref="F17:H17" si="0">SUM(F11:F15)</f>
        <v>87.8</v>
      </c>
      <c r="G17" s="27">
        <f t="shared" si="0"/>
        <v>71.400000000000006</v>
      </c>
      <c r="H17" s="27">
        <f t="shared" si="0"/>
        <v>79</v>
      </c>
      <c r="I17" s="27">
        <f t="shared" ref="I17:J17" si="1">SUM(I11:I15)</f>
        <v>92.6</v>
      </c>
      <c r="J17" s="27">
        <f t="shared" si="1"/>
        <v>90.2</v>
      </c>
      <c r="K17" s="27">
        <f t="shared" ref="K17" si="2">SUM(K11:K15)</f>
        <v>93</v>
      </c>
    </row>
    <row r="18" spans="1:11" ht="15" thickTop="1" x14ac:dyDescent="0.3"/>
  </sheetData>
  <protectedRanges>
    <protectedRange sqref="D4" name="Range1_2"/>
  </protectedRanges>
  <mergeCells count="10">
    <mergeCell ref="G7:G8"/>
    <mergeCell ref="H7:H8"/>
    <mergeCell ref="I7:I8"/>
    <mergeCell ref="J7:J8"/>
    <mergeCell ref="K7:K8"/>
    <mergeCell ref="A17:C17"/>
    <mergeCell ref="C7:C10"/>
    <mergeCell ref="D7:D8"/>
    <mergeCell ref="E7:E8"/>
    <mergeCell ref="F7:F8"/>
  </mergeCells>
  <phoneticPr fontId="27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f5acec-dfe3-4b07-a531-b5b6631dd987" xsi:nil="true"/>
    <lcf76f155ced4ddcb4097134ff3c332f xmlns="c5178ee5-90bb-49b4-98a9-021b31b46cf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DD9E6A07837949A55D627F89FE78CA" ma:contentTypeVersion="15" ma:contentTypeDescription="Create a new document." ma:contentTypeScope="" ma:versionID="1b02d3f6436e144de06cc0f3fa9e5941">
  <xsd:schema xmlns:xsd="http://www.w3.org/2001/XMLSchema" xmlns:xs="http://www.w3.org/2001/XMLSchema" xmlns:p="http://schemas.microsoft.com/office/2006/metadata/properties" xmlns:ns2="c5178ee5-90bb-49b4-98a9-021b31b46cf9" xmlns:ns3="c5f5acec-dfe3-4b07-a531-b5b6631dd987" targetNamespace="http://schemas.microsoft.com/office/2006/metadata/properties" ma:root="true" ma:fieldsID="18749bb3b017bf8e4b9f6ead0ba2e6ad" ns2:_="" ns3:_="">
    <xsd:import namespace="c5178ee5-90bb-49b4-98a9-021b31b46cf9"/>
    <xsd:import namespace="c5f5acec-dfe3-4b07-a531-b5b6631dd9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78ee5-90bb-49b4-98a9-021b31b46c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0bd536d-8f46-4852-bb51-62e25ac18a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5acec-dfe3-4b07-a531-b5b6631dd9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34ef81e-81cc-4f88-8e10-a320874c577c}" ma:internalName="TaxCatchAll" ma:showField="CatchAllData" ma:web="c5f5acec-dfe3-4b07-a531-b5b6631dd9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05401B-BCD2-48CC-8998-8378978AF04E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c5f5acec-dfe3-4b07-a531-b5b6631dd987"/>
    <ds:schemaRef ds:uri="c5178ee5-90bb-49b4-98a9-021b31b46cf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71468B2-04A4-4980-AA4F-E92E35B656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178ee5-90bb-49b4-98a9-021b31b46cf9"/>
    <ds:schemaRef ds:uri="c5f5acec-dfe3-4b07-a531-b5b6631dd9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487E84-72E5-4947-AB2A-1A623E9772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Adelphi Staffing, LLC</vt:lpstr>
      <vt:lpstr>Amergis Healthcare Staffing, In</vt:lpstr>
      <vt:lpstr>American Medical Staffing</vt:lpstr>
      <vt:lpstr>EPIC Special Education Staffing</vt:lpstr>
      <vt:lpstr>National Recruiting Consultants</vt:lpstr>
      <vt:lpstr>Orange Tree Staffing, LLC</vt:lpstr>
      <vt:lpstr>Tree of Knowledge Learning Acad</vt:lpstr>
      <vt:lpstr>University Instructors LLC</vt:lpstr>
      <vt:lpstr>Summary of Tabulation</vt:lpstr>
      <vt:lpstr>Vendor Ranking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Mia Harris</dc:creator>
  <cp:keywords/>
  <dc:description/>
  <cp:lastModifiedBy>Humberto Hinojosa</cp:lastModifiedBy>
  <cp:revision/>
  <dcterms:created xsi:type="dcterms:W3CDTF">2024-03-22T19:23:52Z</dcterms:created>
  <dcterms:modified xsi:type="dcterms:W3CDTF">2026-07-28T18:39:15Z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0x0101003FDD9E6A07837949A55D627F89FE78CA</vt:lpwstr>
  </property>
  <property fmtid="{D5CDD505-2E9C-101B-9397-08002B2CF9AE}" pid="3" name="MediaServiceImageTags">
    <vt:lpwstr/>
  </property>
</Properties>
</file>