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humberto.hinojosa2\Downloads\"/>
    </mc:Choice>
  </mc:AlternateContent>
  <xr:revisionPtr revIDLastSave="0" documentId="13_ncr:1_{EDDDF929-7E50-4192-A7A0-88312DF589E1}" xr6:coauthVersionLast="47" xr6:coauthVersionMax="47" xr10:uidLastSave="{00000000-0000-0000-0000-000000000000}"/>
  <bookViews>
    <workbookView xWindow="-28920" yWindow="-5535" windowWidth="29040" windowHeight="15720" firstSheet="15" activeTab="15" xr2:uid="{642D3173-774A-44DB-90C5-BFD7C0F63596}"/>
  </bookViews>
  <sheets>
    <sheet name="Adelphi Staffing, LLC" sheetId="1" state="hidden" r:id="rId1"/>
    <sheet name="American Medical Staffing" sheetId="47" state="hidden" r:id="rId2"/>
    <sheet name="Applied Behavioral Mental Healt" sheetId="48" state="hidden" r:id="rId3"/>
    <sheet name="Attain Therapy LLC" sheetId="49" state="hidden" r:id="rId4"/>
    <sheet name="Effective Communication, LLC" sheetId="50" state="hidden" r:id="rId5"/>
    <sheet name="ESS Clinical Inc" sheetId="51" state="hidden" r:id="rId6"/>
    <sheet name="Jump Ahead Pediatrics LLC" sheetId="52" state="hidden" r:id="rId7"/>
    <sheet name="Maxim Healthcare Services Inc" sheetId="53" state="hidden" r:id="rId8"/>
    <sheet name="National Recruiting Consultants" sheetId="54" state="hidden" r:id="rId9"/>
    <sheet name="Nicole Smith dba New Future Tes" sheetId="55" state="hidden" r:id="rId10"/>
    <sheet name="Orange Tree Staffing, LLC" sheetId="56" state="hidden" r:id="rId11"/>
    <sheet name="Thrive Therapies Group" sheetId="57" state="hidden" r:id="rId12"/>
    <sheet name="Tree of Knowledge Learning Acad" sheetId="58" state="hidden" r:id="rId13"/>
    <sheet name="University Instructors LLC" sheetId="59" state="hidden" r:id="rId14"/>
    <sheet name="US Medical Staffing, Inc dba Pr" sheetId="60" state="hidden" r:id="rId15"/>
    <sheet name="Summary of Tabulation" sheetId="6" r:id="rId16"/>
    <sheet name="Vendor Ranking" sheetId="7"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7" l="1"/>
  <c r="C12" i="7"/>
  <c r="C13" i="7"/>
  <c r="C14" i="7"/>
  <c r="C15" i="7"/>
  <c r="C16" i="7"/>
  <c r="C17" i="7"/>
  <c r="C18" i="7"/>
  <c r="C19" i="7"/>
  <c r="C20" i="7"/>
  <c r="C21" i="7"/>
  <c r="C22" i="7"/>
  <c r="C23" i="7"/>
  <c r="C24" i="7"/>
  <c r="C10" i="7"/>
  <c r="B24" i="7"/>
  <c r="A24" i="7"/>
  <c r="A23" i="7"/>
  <c r="A22" i="7"/>
  <c r="A21" i="7"/>
  <c r="A20" i="7"/>
  <c r="A19" i="7"/>
  <c r="A18" i="7"/>
  <c r="A17" i="7"/>
  <c r="A16" i="7"/>
  <c r="A15" i="7"/>
  <c r="I18" i="60"/>
  <c r="I17" i="60"/>
  <c r="I16" i="60"/>
  <c r="I15" i="60"/>
  <c r="I14" i="60"/>
  <c r="I18" i="59"/>
  <c r="I17" i="59"/>
  <c r="I16" i="59"/>
  <c r="I15" i="59"/>
  <c r="I14" i="59"/>
  <c r="I17" i="58"/>
  <c r="I15" i="58"/>
  <c r="I18" i="58"/>
  <c r="I16" i="58"/>
  <c r="I14" i="58"/>
  <c r="I18" i="57"/>
  <c r="I17" i="57"/>
  <c r="I16" i="57"/>
  <c r="I15" i="57"/>
  <c r="I14" i="57"/>
  <c r="I18" i="56"/>
  <c r="I17" i="56"/>
  <c r="I16" i="56"/>
  <c r="I15" i="56"/>
  <c r="I14" i="56"/>
  <c r="I18" i="55"/>
  <c r="I17" i="55"/>
  <c r="I16" i="55"/>
  <c r="I15" i="55"/>
  <c r="I14" i="55"/>
  <c r="I18" i="54"/>
  <c r="I17" i="54"/>
  <c r="I16" i="54"/>
  <c r="I15" i="54"/>
  <c r="I14" i="54"/>
  <c r="I18" i="53"/>
  <c r="I17" i="53"/>
  <c r="I16" i="53"/>
  <c r="I15" i="53"/>
  <c r="I14" i="53"/>
  <c r="I18" i="52"/>
  <c r="I15" i="52"/>
  <c r="I17" i="52"/>
  <c r="I16" i="52"/>
  <c r="I14" i="52"/>
  <c r="I16" i="51"/>
  <c r="I14" i="51"/>
  <c r="I18" i="51"/>
  <c r="I17" i="51"/>
  <c r="I15" i="51"/>
  <c r="I18" i="50"/>
  <c r="I17" i="50"/>
  <c r="I16" i="50"/>
  <c r="I15" i="50"/>
  <c r="I14" i="50"/>
  <c r="I18" i="49"/>
  <c r="I17" i="49"/>
  <c r="I16" i="49"/>
  <c r="I15" i="49"/>
  <c r="I14" i="49"/>
  <c r="I18" i="48"/>
  <c r="I17" i="48"/>
  <c r="I16" i="48"/>
  <c r="I15" i="48"/>
  <c r="I14" i="48"/>
  <c r="I18" i="47"/>
  <c r="I17" i="47"/>
  <c r="I14" i="47"/>
  <c r="I19" i="47" s="1"/>
  <c r="I16" i="47"/>
  <c r="I15" i="47"/>
  <c r="I16" i="1"/>
  <c r="I15" i="1"/>
  <c r="I17" i="1"/>
  <c r="I18" i="1"/>
  <c r="I14" i="1"/>
  <c r="A14" i="7" l="1"/>
  <c r="A13" i="7"/>
  <c r="A12" i="7"/>
  <c r="A11" i="7"/>
  <c r="A10" i="7"/>
  <c r="R15" i="6"/>
  <c r="R14" i="6"/>
  <c r="R13" i="6"/>
  <c r="R12" i="6"/>
  <c r="R11" i="6"/>
  <c r="Q15" i="6"/>
  <c r="Q14" i="6"/>
  <c r="Q13" i="6"/>
  <c r="Q12" i="6"/>
  <c r="Q11" i="6"/>
  <c r="P15" i="6"/>
  <c r="P14" i="6"/>
  <c r="P13" i="6"/>
  <c r="P12" i="6"/>
  <c r="P11" i="6"/>
  <c r="O15" i="6"/>
  <c r="O14" i="6"/>
  <c r="O13" i="6"/>
  <c r="O12" i="6"/>
  <c r="O11" i="6"/>
  <c r="N15" i="6"/>
  <c r="N14" i="6"/>
  <c r="N13" i="6"/>
  <c r="N12" i="6"/>
  <c r="N11" i="6"/>
  <c r="M15" i="6"/>
  <c r="M14" i="6"/>
  <c r="M13" i="6"/>
  <c r="M12" i="6"/>
  <c r="M11" i="6"/>
  <c r="L15" i="6"/>
  <c r="L14" i="6"/>
  <c r="L13" i="6"/>
  <c r="L12" i="6"/>
  <c r="L11" i="6"/>
  <c r="K15" i="6"/>
  <c r="K14" i="6"/>
  <c r="K13" i="6"/>
  <c r="K12" i="6"/>
  <c r="K11" i="6"/>
  <c r="J15" i="6"/>
  <c r="J14" i="6"/>
  <c r="J13" i="6"/>
  <c r="J12" i="6"/>
  <c r="J11" i="6"/>
  <c r="I15" i="6"/>
  <c r="I14" i="6"/>
  <c r="I13" i="6"/>
  <c r="I12" i="6"/>
  <c r="I11" i="6"/>
  <c r="H15" i="6"/>
  <c r="H14" i="6"/>
  <c r="H13" i="6"/>
  <c r="H12" i="6"/>
  <c r="H11" i="6"/>
  <c r="G15" i="6"/>
  <c r="G14" i="6"/>
  <c r="G13" i="6"/>
  <c r="G12" i="6"/>
  <c r="G11" i="6"/>
  <c r="F15" i="6"/>
  <c r="F14" i="6"/>
  <c r="F13" i="6"/>
  <c r="F12" i="6"/>
  <c r="F11" i="6"/>
  <c r="E15" i="6"/>
  <c r="E14" i="6"/>
  <c r="E13" i="6"/>
  <c r="E12" i="6"/>
  <c r="E11" i="6"/>
  <c r="I19" i="60"/>
  <c r="H19" i="60"/>
  <c r="G19" i="60"/>
  <c r="F19" i="60"/>
  <c r="E19" i="60"/>
  <c r="D19" i="60"/>
  <c r="C19" i="60"/>
  <c r="I19" i="59"/>
  <c r="H19" i="59"/>
  <c r="G19" i="59"/>
  <c r="F19" i="59"/>
  <c r="E19" i="59"/>
  <c r="D19" i="59"/>
  <c r="C19" i="59"/>
  <c r="I19" i="58"/>
  <c r="H19" i="58"/>
  <c r="G19" i="58"/>
  <c r="F19" i="58"/>
  <c r="E19" i="58"/>
  <c r="D19" i="58"/>
  <c r="C19" i="58"/>
  <c r="I19" i="57"/>
  <c r="H19" i="57"/>
  <c r="G19" i="57"/>
  <c r="F19" i="57"/>
  <c r="E19" i="57"/>
  <c r="D19" i="57"/>
  <c r="C19" i="57"/>
  <c r="I19" i="56"/>
  <c r="H19" i="56"/>
  <c r="G19" i="56"/>
  <c r="F19" i="56"/>
  <c r="E19" i="56"/>
  <c r="D19" i="56"/>
  <c r="C19" i="56"/>
  <c r="I19" i="55"/>
  <c r="H19" i="55"/>
  <c r="G19" i="55"/>
  <c r="F19" i="55"/>
  <c r="E19" i="55"/>
  <c r="D19" i="55"/>
  <c r="C19" i="55"/>
  <c r="I19" i="54"/>
  <c r="H19" i="54"/>
  <c r="G19" i="54"/>
  <c r="F19" i="54"/>
  <c r="E19" i="54"/>
  <c r="D19" i="54"/>
  <c r="C19" i="54"/>
  <c r="I19" i="53"/>
  <c r="H19" i="53"/>
  <c r="G19" i="53"/>
  <c r="F19" i="53"/>
  <c r="E19" i="53"/>
  <c r="D19" i="53"/>
  <c r="C19" i="53"/>
  <c r="I19" i="52"/>
  <c r="H19" i="52"/>
  <c r="G19" i="52"/>
  <c r="F19" i="52"/>
  <c r="E19" i="52"/>
  <c r="D19" i="52"/>
  <c r="C19" i="52"/>
  <c r="I19" i="51"/>
  <c r="H19" i="51"/>
  <c r="G19" i="51"/>
  <c r="F19" i="51"/>
  <c r="E19" i="51"/>
  <c r="D19" i="51"/>
  <c r="C19" i="51"/>
  <c r="I19" i="50"/>
  <c r="H19" i="50"/>
  <c r="G19" i="50"/>
  <c r="F19" i="50"/>
  <c r="E19" i="50"/>
  <c r="D19" i="50"/>
  <c r="C19" i="50"/>
  <c r="I19" i="49"/>
  <c r="H19" i="49"/>
  <c r="G19" i="49"/>
  <c r="F19" i="49"/>
  <c r="E19" i="49"/>
  <c r="D19" i="49"/>
  <c r="C19" i="49"/>
  <c r="I19" i="48"/>
  <c r="H19" i="48"/>
  <c r="G19" i="48"/>
  <c r="F19" i="48"/>
  <c r="E19" i="48"/>
  <c r="D19" i="48"/>
  <c r="C19" i="48"/>
  <c r="H19" i="47"/>
  <c r="G19" i="47"/>
  <c r="F19" i="47"/>
  <c r="E19" i="47"/>
  <c r="D19" i="47"/>
  <c r="C19" i="47"/>
  <c r="I19" i="1"/>
  <c r="H19" i="1"/>
  <c r="G19" i="1"/>
  <c r="F19" i="1"/>
  <c r="E19" i="1"/>
  <c r="D19" i="1"/>
  <c r="C19" i="1" l="1"/>
  <c r="N17" i="6" l="1"/>
  <c r="B20" i="7" s="1"/>
  <c r="K17" i="6"/>
  <c r="B17" i="7" s="1"/>
  <c r="D14" i="6" l="1"/>
  <c r="D13" i="6"/>
  <c r="D12" i="6"/>
  <c r="D11" i="6"/>
  <c r="D15" i="6"/>
  <c r="D17" i="6" l="1"/>
  <c r="R17" i="6"/>
  <c r="P17" i="6"/>
  <c r="B22" i="7" s="1"/>
  <c r="M17" i="6"/>
  <c r="B19" i="7" s="1"/>
  <c r="J17" i="6"/>
  <c r="B16" i="7" s="1"/>
  <c r="I17" i="6"/>
  <c r="B15" i="7" s="1"/>
  <c r="E17" i="6"/>
  <c r="Q17" i="6"/>
  <c r="B23" i="7" s="1"/>
  <c r="O17" i="6"/>
  <c r="B21" i="7" s="1"/>
  <c r="L17" i="6"/>
  <c r="B18" i="7" s="1"/>
  <c r="C16" i="6"/>
  <c r="B11" i="7" l="1"/>
  <c r="B10" i="7"/>
  <c r="F17" i="6"/>
  <c r="B12" i="7" s="1"/>
  <c r="H17" i="6"/>
  <c r="B14" i="7" s="1"/>
  <c r="G17" i="6"/>
  <c r="B13" i="7" s="1"/>
</calcChain>
</file>

<file path=xl/sharedStrings.xml><?xml version="1.0" encoding="utf-8"?>
<sst xmlns="http://schemas.openxmlformats.org/spreadsheetml/2006/main" count="1036" uniqueCount="295">
  <si>
    <r>
      <t>Solicitation No.:</t>
    </r>
    <r>
      <rPr>
        <sz val="11"/>
        <color rgb="FF000000"/>
        <rFont val="Arial"/>
        <family val="2"/>
      </rPr>
      <t xml:space="preserve"> </t>
    </r>
  </si>
  <si>
    <r>
      <t>Solicitation Title:</t>
    </r>
    <r>
      <rPr>
        <sz val="11"/>
        <color rgb="FF000000"/>
        <rFont val="Arial"/>
        <family val="2"/>
      </rPr>
      <t xml:space="preserve"> </t>
    </r>
  </si>
  <si>
    <r>
      <t>Purpose:</t>
    </r>
    <r>
      <rPr>
        <sz val="11"/>
        <color theme="1"/>
        <rFont val="Arial"/>
        <family val="2"/>
      </rPr>
      <t xml:space="preserve"> To facilitate the documentation of the evaluation committee’s scoring of responsive proposals from prospective vendors for the following solicitation.</t>
    </r>
  </si>
  <si>
    <r>
      <t>Applicability:</t>
    </r>
    <r>
      <rPr>
        <sz val="11"/>
        <color theme="1"/>
        <rFont val="Arial"/>
        <family val="2"/>
      </rPr>
      <t xml:space="preserve"> This record applies to the procurement of goods and services other than public works (construction services) and professional services or contracts.</t>
    </r>
  </si>
  <si>
    <t>Evaluation Criteria</t>
  </si>
  <si>
    <t>Evaluator’s Score for Respondent Name</t>
  </si>
  <si>
    <t>(Refer to Scoring Guide)</t>
  </si>
  <si>
    <t>(Average)</t>
  </si>
  <si>
    <t>Totals</t>
  </si>
  <si>
    <t>(Total Average)</t>
  </si>
  <si>
    <t>Grand Total Score</t>
  </si>
  <si>
    <t>NAME OF FIRM</t>
  </si>
  <si>
    <t>Final Score</t>
  </si>
  <si>
    <t>Vendor Name:</t>
  </si>
  <si>
    <t>Evaluation Period:</t>
  </si>
  <si>
    <t>Final Version:</t>
  </si>
  <si>
    <t>Maximum Points</t>
  </si>
  <si>
    <t>Awarded Points</t>
  </si>
  <si>
    <t>Average Points</t>
  </si>
  <si>
    <t>Pass/Fail</t>
  </si>
  <si>
    <t>RFQ 29-SPEDFL-0626 Florida</t>
  </si>
  <si>
    <t>Special Education Instructional and Related Services</t>
  </si>
  <si>
    <r>
      <rPr>
        <b/>
        <sz val="12"/>
        <color rgb="FF0070C0"/>
        <rFont val="Times New Roman"/>
        <family val="1"/>
      </rPr>
      <t xml:space="preserve">Evaluation Criteria 1     </t>
    </r>
    <r>
      <rPr>
        <b/>
        <sz val="12"/>
        <color theme="1"/>
        <rFont val="Times New Roman"/>
        <family val="1"/>
      </rPr>
      <t xml:space="preserve">   
Respondent’s Level of Expertise</t>
    </r>
  </si>
  <si>
    <r>
      <rPr>
        <b/>
        <u/>
        <sz val="12"/>
        <color theme="1"/>
        <rFont val="Times New Roman"/>
        <family val="1"/>
      </rPr>
      <t>Respondent’s Level of Expertise:</t>
    </r>
    <r>
      <rPr>
        <sz val="12"/>
        <color theme="1"/>
        <rFont val="Times New Roman"/>
        <family val="1"/>
      </rPr>
      <t xml:space="preserve">
• The Respondent demonstrates the requisite qualifications and expertise as specified in</t>
    </r>
    <r>
      <rPr>
        <i/>
        <sz val="12"/>
        <color theme="1"/>
        <rFont val="Times New Roman"/>
        <family val="1"/>
      </rPr>
      <t xml:space="preserve"> Part II - Background and Scope of Services</t>
    </r>
    <r>
      <rPr>
        <sz val="12"/>
        <color theme="1"/>
        <rFont val="Times New Roman"/>
        <family val="1"/>
      </rPr>
      <t xml:space="preserve"> to perform the services requested. </t>
    </r>
    <r>
      <rPr>
        <b/>
        <sz val="12"/>
        <color theme="1"/>
        <rFont val="Times New Roman"/>
        <family val="1"/>
      </rPr>
      <t xml:space="preserve">
</t>
    </r>
    <r>
      <rPr>
        <b/>
        <u/>
        <sz val="12"/>
        <color theme="1"/>
        <rFont val="Times New Roman"/>
        <family val="1"/>
      </rPr>
      <t>Scoring Guidance:</t>
    </r>
    <r>
      <rPr>
        <b/>
        <sz val="12"/>
        <color theme="1"/>
        <rFont val="Times New Roman"/>
        <family val="1"/>
      </rPr>
      <t xml:space="preserve"> </t>
    </r>
    <r>
      <rPr>
        <b/>
        <sz val="12"/>
        <color rgb="FFFF0000"/>
        <rFont val="Times New Roman"/>
        <family val="1"/>
      </rPr>
      <t>(MAX 35 POINTS)</t>
    </r>
    <r>
      <rPr>
        <b/>
        <u/>
        <sz val="12"/>
        <color theme="1"/>
        <rFont val="Times New Roman"/>
        <family val="1"/>
      </rPr>
      <t xml:space="preserve">
</t>
    </r>
    <r>
      <rPr>
        <b/>
        <sz val="12"/>
        <color theme="1"/>
        <rFont val="Times New Roman"/>
        <family val="1"/>
      </rPr>
      <t xml:space="preserve">30 - 35 points: </t>
    </r>
    <r>
      <rPr>
        <sz val="12"/>
        <color theme="1"/>
        <rFont val="Times New Roman"/>
        <family val="1"/>
      </rPr>
      <t xml:space="preserve">The Respondent demonstrates </t>
    </r>
    <r>
      <rPr>
        <u/>
        <sz val="12"/>
        <color theme="1"/>
        <rFont val="Times New Roman"/>
        <family val="1"/>
      </rPr>
      <t>EXTENSIVE</t>
    </r>
    <r>
      <rPr>
        <sz val="12"/>
        <color theme="1"/>
        <rFont val="Times New Roman"/>
        <family val="1"/>
      </rPr>
      <t xml:space="preserve"> and </t>
    </r>
    <r>
      <rPr>
        <u/>
        <sz val="12"/>
        <color theme="1"/>
        <rFont val="Times New Roman"/>
        <family val="1"/>
      </rPr>
      <t xml:space="preserve">DIRECTLY RELEVANT </t>
    </r>
    <r>
      <rPr>
        <sz val="12"/>
        <color theme="1"/>
        <rFont val="Times New Roman"/>
        <family val="1"/>
      </rPr>
      <t>qualifications and expertise.</t>
    </r>
    <r>
      <rPr>
        <b/>
        <sz val="12"/>
        <color theme="1"/>
        <rFont val="Times New Roman"/>
        <family val="1"/>
      </rPr>
      <t xml:space="preserve">
6 - 29 points: </t>
    </r>
    <r>
      <rPr>
        <sz val="12"/>
        <color theme="1"/>
        <rFont val="Times New Roman"/>
        <family val="1"/>
      </rPr>
      <t xml:space="preserve">The Respondent demonstrates </t>
    </r>
    <r>
      <rPr>
        <u/>
        <sz val="12"/>
        <color theme="1"/>
        <rFont val="Times New Roman"/>
        <family val="1"/>
      </rPr>
      <t>ADEQUATE</t>
    </r>
    <r>
      <rPr>
        <sz val="12"/>
        <color theme="1"/>
        <rFont val="Times New Roman"/>
        <family val="1"/>
      </rPr>
      <t xml:space="preserve"> qualifications and </t>
    </r>
    <r>
      <rPr>
        <u/>
        <sz val="12"/>
        <color theme="1"/>
        <rFont val="Times New Roman"/>
        <family val="1"/>
      </rPr>
      <t>RELEVANT</t>
    </r>
    <r>
      <rPr>
        <sz val="12"/>
        <color theme="1"/>
        <rFont val="Times New Roman"/>
        <family val="1"/>
      </rPr>
      <t xml:space="preserve"> experience; however, the experience may be limited in scope, depth, or direct alignment with the services requested.</t>
    </r>
    <r>
      <rPr>
        <b/>
        <sz val="12"/>
        <color theme="1"/>
        <rFont val="Times New Roman"/>
        <family val="1"/>
      </rPr>
      <t xml:space="preserve">
0 - 5 points: T</t>
    </r>
    <r>
      <rPr>
        <sz val="12"/>
        <color theme="1"/>
        <rFont val="Times New Roman"/>
        <family val="1"/>
      </rPr>
      <t xml:space="preserve">he Respondent </t>
    </r>
    <r>
      <rPr>
        <u/>
        <sz val="12"/>
        <color theme="1"/>
        <rFont val="Times New Roman"/>
        <family val="1"/>
      </rPr>
      <t>FAILS</t>
    </r>
    <r>
      <rPr>
        <sz val="12"/>
        <color theme="1"/>
        <rFont val="Times New Roman"/>
        <family val="1"/>
      </rPr>
      <t xml:space="preserve"> to demonstrate the required qualifications or expertise.</t>
    </r>
  </si>
  <si>
    <r>
      <rPr>
        <b/>
        <sz val="12"/>
        <color rgb="FF0070C0"/>
        <rFont val="Times New Roman"/>
        <family val="1"/>
      </rPr>
      <t xml:space="preserve">Evaluation Criteria 2  </t>
    </r>
    <r>
      <rPr>
        <b/>
        <sz val="12"/>
        <color theme="1"/>
        <rFont val="Times New Roman"/>
        <family val="1"/>
      </rPr>
      <t xml:space="preserve">         
Respondent’s ability to comply with the RFQ</t>
    </r>
  </si>
  <si>
    <r>
      <rPr>
        <b/>
        <u/>
        <sz val="12"/>
        <color theme="1"/>
        <rFont val="Times New Roman"/>
        <family val="1"/>
      </rPr>
      <t>Respondent’s ability to comply with the RFQ</t>
    </r>
    <r>
      <rPr>
        <sz val="12"/>
        <color theme="1"/>
        <rFont val="Times New Roman"/>
        <family val="1"/>
      </rPr>
      <t xml:space="preserve">
• The Respondent has completed and signed all required documentation in Attachments A–I and demonstrates the ability to comply with all </t>
    </r>
    <r>
      <rPr>
        <i/>
        <sz val="12"/>
        <color theme="1"/>
        <rFont val="Times New Roman"/>
        <family val="1"/>
      </rPr>
      <t>Part III – Statements of Qualifications Requirements,</t>
    </r>
    <r>
      <rPr>
        <sz val="12"/>
        <color theme="1"/>
        <rFont val="Times New Roman"/>
        <family val="1"/>
      </rPr>
      <t xml:space="preserve"> including:
           I.	  Cover Letter 
          II.	  Table of Contents
         III.	  Respondent(s) Individual Profile, Certifications, and Licenses
         IV.	  Approach to Services and Methodology
          V.	  Required Forms (Attachments A – I)
         VI.	  Rate Sheet for services provided
</t>
    </r>
    <r>
      <rPr>
        <b/>
        <u/>
        <sz val="12"/>
        <color theme="1"/>
        <rFont val="Times New Roman"/>
        <family val="1"/>
      </rPr>
      <t>Scoring Guidance:</t>
    </r>
    <r>
      <rPr>
        <b/>
        <sz val="12"/>
        <color theme="1"/>
        <rFont val="Times New Roman"/>
        <family val="1"/>
      </rPr>
      <t xml:space="preserve"> </t>
    </r>
    <r>
      <rPr>
        <b/>
        <sz val="12"/>
        <color rgb="FFFF0000"/>
        <rFont val="Times New Roman"/>
        <family val="1"/>
      </rPr>
      <t>(MAX 25 POINTS)</t>
    </r>
    <r>
      <rPr>
        <sz val="12"/>
        <color theme="1"/>
        <rFont val="Times New Roman"/>
        <family val="1"/>
      </rPr>
      <t xml:space="preserve">
</t>
    </r>
    <r>
      <rPr>
        <b/>
        <sz val="12"/>
        <color theme="1"/>
        <rFont val="Times New Roman"/>
        <family val="1"/>
      </rPr>
      <t xml:space="preserve">25 points: </t>
    </r>
    <r>
      <rPr>
        <u/>
        <sz val="12"/>
        <color theme="1"/>
        <rFont val="Times New Roman"/>
        <family val="1"/>
      </rPr>
      <t>ALL</t>
    </r>
    <r>
      <rPr>
        <sz val="12"/>
        <color theme="1"/>
        <rFont val="Times New Roman"/>
        <family val="1"/>
      </rPr>
      <t xml:space="preserve"> required components (Attachments A–I and Part III Sections I–VI) are fully completed, signed, and submitted. The response is complete, organized, and demonstrates full compliance with all RFQ requirements. 
</t>
    </r>
    <r>
      <rPr>
        <b/>
        <sz val="12"/>
        <color theme="1"/>
        <rFont val="Times New Roman"/>
        <family val="1"/>
      </rPr>
      <t xml:space="preserve">12 points: </t>
    </r>
    <r>
      <rPr>
        <u/>
        <sz val="12"/>
        <color theme="1"/>
        <rFont val="Times New Roman"/>
        <family val="1"/>
      </rPr>
      <t>MOST</t>
    </r>
    <r>
      <rPr>
        <sz val="12"/>
        <color theme="1"/>
        <rFont val="Times New Roman"/>
        <family val="1"/>
      </rPr>
      <t xml:space="preserve"> required components are submitted; however, minor omissions, incomplete information, or minor compliance issues are present.
</t>
    </r>
    <r>
      <rPr>
        <b/>
        <sz val="12"/>
        <color theme="1"/>
        <rFont val="Times New Roman"/>
        <family val="1"/>
      </rPr>
      <t>0 points:</t>
    </r>
    <r>
      <rPr>
        <sz val="12"/>
        <color theme="1"/>
        <rFont val="Times New Roman"/>
        <family val="1"/>
      </rPr>
      <t xml:space="preserve"> Required components are missing, incomplete, or unsigned. Significant non-compliance with RFQ requirements renders the response non-responsive.</t>
    </r>
  </si>
  <si>
    <r>
      <rPr>
        <b/>
        <sz val="12"/>
        <color rgb="FF0070C0"/>
        <rFont val="Times New Roman"/>
        <family val="1"/>
      </rPr>
      <t xml:space="preserve">Evaluation Criteria 3     </t>
    </r>
    <r>
      <rPr>
        <b/>
        <sz val="12"/>
        <color rgb="FF000000"/>
        <rFont val="Times New Roman"/>
        <family val="1"/>
      </rPr>
      <t xml:space="preserve">    
Respondent’s ability to provide in-person services</t>
    </r>
  </si>
  <si>
    <r>
      <rPr>
        <b/>
        <u/>
        <sz val="12"/>
        <color rgb="FF000000"/>
        <rFont val="Times New Roman"/>
        <family val="1"/>
      </rPr>
      <t>Respondent’s ability to provide in-person services</t>
    </r>
    <r>
      <rPr>
        <sz val="12"/>
        <color rgb="FF000000"/>
        <rFont val="Times New Roman"/>
        <family val="1"/>
      </rPr>
      <t xml:space="preserve">
•  The Respondent demonstrates the ability to provide in-person services, as documented in </t>
    </r>
    <r>
      <rPr>
        <i/>
        <sz val="12"/>
        <color rgb="FF000000"/>
        <rFont val="Times New Roman"/>
        <family val="1"/>
      </rPr>
      <t xml:space="preserve">Attachment G – Geographic Coverage.
</t>
    </r>
    <r>
      <rPr>
        <sz val="12"/>
        <color rgb="FF000000"/>
        <rFont val="Times New Roman"/>
        <family val="1"/>
      </rPr>
      <t xml:space="preserve">
</t>
    </r>
    <r>
      <rPr>
        <b/>
        <u/>
        <sz val="12"/>
        <color rgb="FF000000"/>
        <rFont val="Times New Roman"/>
        <family val="1"/>
      </rPr>
      <t>Scoring Guidance:</t>
    </r>
    <r>
      <rPr>
        <b/>
        <sz val="12"/>
        <color rgb="FFFF0000"/>
        <rFont val="Times New Roman"/>
        <family val="1"/>
      </rPr>
      <t xml:space="preserve"> (MAX 15 POINTS)</t>
    </r>
    <r>
      <rPr>
        <sz val="12"/>
        <color rgb="FF000000"/>
        <rFont val="Times New Roman"/>
        <family val="1"/>
      </rPr>
      <t xml:space="preserve">
</t>
    </r>
    <r>
      <rPr>
        <b/>
        <sz val="12"/>
        <color rgb="FF000000"/>
        <rFont val="Times New Roman"/>
        <family val="1"/>
      </rPr>
      <t xml:space="preserve">15 points: </t>
    </r>
    <r>
      <rPr>
        <sz val="12"/>
        <color rgb="FF000000"/>
        <rFont val="Times New Roman"/>
        <family val="1"/>
      </rPr>
      <t xml:space="preserve">Respondent is able to provide in-person services for </t>
    </r>
    <r>
      <rPr>
        <u/>
        <sz val="12"/>
        <color rgb="FF000000"/>
        <rFont val="Times New Roman"/>
        <family val="1"/>
      </rPr>
      <t>ALL</t>
    </r>
    <r>
      <rPr>
        <sz val="12"/>
        <color rgb="FF000000"/>
        <rFont val="Times New Roman"/>
        <family val="1"/>
      </rPr>
      <t xml:space="preserve"> services provided.
</t>
    </r>
    <r>
      <rPr>
        <b/>
        <sz val="12"/>
        <color rgb="FF000000"/>
        <rFont val="Times New Roman"/>
        <family val="1"/>
      </rPr>
      <t>7 points:</t>
    </r>
    <r>
      <rPr>
        <sz val="12"/>
        <color rgb="FF000000"/>
        <rFont val="Times New Roman"/>
        <family val="1"/>
      </rPr>
      <t xml:space="preserve"> Respondent is able to provide in-person services for </t>
    </r>
    <r>
      <rPr>
        <u/>
        <sz val="12"/>
        <color rgb="FF000000"/>
        <rFont val="Times New Roman"/>
        <family val="1"/>
      </rPr>
      <t>SOME</t>
    </r>
    <r>
      <rPr>
        <sz val="12"/>
        <color rgb="FF000000"/>
        <rFont val="Times New Roman"/>
        <family val="1"/>
      </rPr>
      <t xml:space="preserve"> services provided.
</t>
    </r>
    <r>
      <rPr>
        <b/>
        <sz val="12"/>
        <color rgb="FF000000"/>
        <rFont val="Times New Roman"/>
        <family val="1"/>
      </rPr>
      <t xml:space="preserve">0 points: </t>
    </r>
    <r>
      <rPr>
        <sz val="12"/>
        <color rgb="FF000000"/>
        <rFont val="Times New Roman"/>
        <family val="1"/>
      </rPr>
      <t xml:space="preserve">Respondent </t>
    </r>
    <r>
      <rPr>
        <u/>
        <sz val="12"/>
        <color rgb="FF000000"/>
        <rFont val="Times New Roman"/>
        <family val="1"/>
      </rPr>
      <t>CANNOT</t>
    </r>
    <r>
      <rPr>
        <sz val="12"/>
        <color rgb="FF000000"/>
        <rFont val="Times New Roman"/>
        <family val="1"/>
      </rPr>
      <t xml:space="preserve"> provide in-person services.</t>
    </r>
  </si>
  <si>
    <r>
      <rPr>
        <b/>
        <sz val="12"/>
        <color rgb="FF0070C0"/>
        <rFont val="Times New Roman"/>
        <family val="1"/>
      </rPr>
      <t xml:space="preserve">Evaluation Criteria 4   </t>
    </r>
    <r>
      <rPr>
        <b/>
        <sz val="12"/>
        <color theme="1"/>
        <rFont val="Times New Roman"/>
        <family val="1"/>
      </rPr>
      <t xml:space="preserve">    
Respondent’s ability to provide own tech, testing kits, and equipment</t>
    </r>
  </si>
  <si>
    <r>
      <rPr>
        <b/>
        <u/>
        <sz val="12"/>
        <color theme="1"/>
        <rFont val="Times New Roman"/>
        <family val="1"/>
      </rPr>
      <t>Respondent’s ability to provide own tech, testing kits, and equipment</t>
    </r>
    <r>
      <rPr>
        <sz val="12"/>
        <color theme="1"/>
        <rFont val="Times New Roman"/>
        <family val="1"/>
      </rPr>
      <t xml:space="preserve">
•  The Respondent demonstrates the ability to supply its own technology, testing kits, and equipment, as documented in</t>
    </r>
    <r>
      <rPr>
        <i/>
        <sz val="12"/>
        <color theme="1"/>
        <rFont val="Times New Roman"/>
        <family val="1"/>
      </rPr>
      <t xml:space="preserve"> Attachment H – Respondent Questionnaire. </t>
    </r>
    <r>
      <rPr>
        <sz val="12"/>
        <color theme="1"/>
        <rFont val="Times New Roman"/>
        <family val="1"/>
      </rPr>
      <t xml:space="preserve">
</t>
    </r>
    <r>
      <rPr>
        <b/>
        <u/>
        <sz val="12"/>
        <color theme="1"/>
        <rFont val="Times New Roman"/>
        <family val="1"/>
      </rPr>
      <t>Scoring Guidance:</t>
    </r>
    <r>
      <rPr>
        <b/>
        <sz val="12"/>
        <color theme="1"/>
        <rFont val="Times New Roman"/>
        <family val="1"/>
      </rPr>
      <t xml:space="preserve"> </t>
    </r>
    <r>
      <rPr>
        <b/>
        <sz val="12"/>
        <color rgb="FFFF0000"/>
        <rFont val="Times New Roman"/>
        <family val="1"/>
      </rPr>
      <t>(MAX 15 POINTS)</t>
    </r>
    <r>
      <rPr>
        <sz val="12"/>
        <color theme="1"/>
        <rFont val="Times New Roman"/>
        <family val="1"/>
      </rPr>
      <t xml:space="preserve">
</t>
    </r>
    <r>
      <rPr>
        <b/>
        <sz val="12"/>
        <color theme="1"/>
        <rFont val="Times New Roman"/>
        <family val="1"/>
      </rPr>
      <t xml:space="preserve">15 points: </t>
    </r>
    <r>
      <rPr>
        <sz val="12"/>
        <color theme="1"/>
        <rFont val="Times New Roman"/>
        <family val="1"/>
      </rPr>
      <t xml:space="preserve">Respondent </t>
    </r>
    <r>
      <rPr>
        <u/>
        <sz val="12"/>
        <color theme="1"/>
        <rFont val="Times New Roman"/>
        <family val="1"/>
      </rPr>
      <t>CAN</t>
    </r>
    <r>
      <rPr>
        <sz val="12"/>
        <color theme="1"/>
        <rFont val="Times New Roman"/>
        <family val="1"/>
      </rPr>
      <t xml:space="preserve"> supply its own technology, testing kits, and equipment.
</t>
    </r>
    <r>
      <rPr>
        <b/>
        <sz val="12"/>
        <color theme="1"/>
        <rFont val="Times New Roman"/>
        <family val="1"/>
      </rPr>
      <t>0 points:</t>
    </r>
    <r>
      <rPr>
        <sz val="12"/>
        <color theme="1"/>
        <rFont val="Times New Roman"/>
        <family val="1"/>
      </rPr>
      <t xml:space="preserve"> Respondent </t>
    </r>
    <r>
      <rPr>
        <u/>
        <sz val="12"/>
        <color theme="1"/>
        <rFont val="Times New Roman"/>
        <family val="1"/>
      </rPr>
      <t>CANNOT</t>
    </r>
    <r>
      <rPr>
        <sz val="12"/>
        <color theme="1"/>
        <rFont val="Times New Roman"/>
        <family val="1"/>
      </rPr>
      <t xml:space="preserve"> supply its own technology, testing kits, and equipment.</t>
    </r>
  </si>
  <si>
    <r>
      <rPr>
        <b/>
        <sz val="12"/>
        <color rgb="FF0070C0"/>
        <rFont val="Times New Roman"/>
        <family val="1"/>
      </rPr>
      <t xml:space="preserve"> Evaluation Criteria  5     </t>
    </r>
    <r>
      <rPr>
        <b/>
        <sz val="12"/>
        <color theme="1"/>
        <rFont val="Times New Roman"/>
        <family val="1"/>
      </rPr>
      <t xml:space="preserve">
Respondent’s Experience</t>
    </r>
  </si>
  <si>
    <r>
      <rPr>
        <b/>
        <u/>
        <sz val="12"/>
        <color rgb="FF000000"/>
        <rFont val="Times New Roman"/>
        <family val="1"/>
      </rPr>
      <t>Respondent’s Experience</t>
    </r>
    <r>
      <rPr>
        <sz val="12"/>
        <color rgb="FF000000"/>
        <rFont val="Times New Roman"/>
        <family val="1"/>
      </rPr>
      <t xml:space="preserve">
•  The Respondent has demonstrated experience providing similar services to K–12 public schools within the past five (5) years, as documented in </t>
    </r>
    <r>
      <rPr>
        <i/>
        <sz val="12"/>
        <color rgb="FF000000"/>
        <rFont val="Times New Roman"/>
        <family val="1"/>
      </rPr>
      <t>Attachment I – Reference Sheet.</t>
    </r>
    <r>
      <rPr>
        <sz val="12"/>
        <color rgb="FF000000"/>
        <rFont val="Times New Roman"/>
        <family val="1"/>
      </rPr>
      <t xml:space="preserve">
</t>
    </r>
    <r>
      <rPr>
        <b/>
        <u/>
        <sz val="12"/>
        <color rgb="FF000000"/>
        <rFont val="Times New Roman"/>
        <family val="1"/>
      </rPr>
      <t>Scoring Guidance:</t>
    </r>
    <r>
      <rPr>
        <b/>
        <sz val="12"/>
        <color rgb="FF000000"/>
        <rFont val="Times New Roman"/>
        <family val="1"/>
      </rPr>
      <t xml:space="preserve"> </t>
    </r>
    <r>
      <rPr>
        <b/>
        <sz val="12"/>
        <color rgb="FFFF0000"/>
        <rFont val="Times New Roman"/>
        <family val="1"/>
      </rPr>
      <t>(MAX 10 POINTS)</t>
    </r>
    <r>
      <rPr>
        <sz val="12"/>
        <color rgb="FF000000"/>
        <rFont val="Times New Roman"/>
        <family val="1"/>
      </rPr>
      <t xml:space="preserve">
</t>
    </r>
    <r>
      <rPr>
        <b/>
        <sz val="12"/>
        <color rgb="FF000000"/>
        <rFont val="Times New Roman"/>
        <family val="1"/>
      </rPr>
      <t xml:space="preserve">10 points: </t>
    </r>
    <r>
      <rPr>
        <sz val="12"/>
        <color rgb="FF000000"/>
        <rFont val="Times New Roman"/>
        <family val="1"/>
      </rPr>
      <t xml:space="preserve">Respondent provided </t>
    </r>
    <r>
      <rPr>
        <u/>
        <sz val="12"/>
        <color rgb="FF000000"/>
        <rFont val="Times New Roman"/>
        <family val="1"/>
      </rPr>
      <t>3</t>
    </r>
    <r>
      <rPr>
        <sz val="12"/>
        <color rgb="FF000000"/>
        <rFont val="Times New Roman"/>
        <family val="1"/>
      </rPr>
      <t xml:space="preserve"> verifiable references.
</t>
    </r>
    <r>
      <rPr>
        <b/>
        <sz val="12"/>
        <color rgb="FF000000"/>
        <rFont val="Times New Roman"/>
        <family val="1"/>
      </rPr>
      <t>5 points:</t>
    </r>
    <r>
      <rPr>
        <sz val="12"/>
        <color rgb="FF000000"/>
        <rFont val="Times New Roman"/>
        <family val="1"/>
      </rPr>
      <t xml:space="preserve"> Respondent provided </t>
    </r>
    <r>
      <rPr>
        <u/>
        <sz val="12"/>
        <color rgb="FF000000"/>
        <rFont val="Times New Roman"/>
        <family val="1"/>
      </rPr>
      <t>1 or 2</t>
    </r>
    <r>
      <rPr>
        <sz val="12"/>
        <color rgb="FF000000"/>
        <rFont val="Times New Roman"/>
        <family val="1"/>
      </rPr>
      <t xml:space="preserve"> verifiable references.
</t>
    </r>
    <r>
      <rPr>
        <b/>
        <sz val="12"/>
        <color rgb="FF000000"/>
        <rFont val="Times New Roman"/>
        <family val="1"/>
      </rPr>
      <t xml:space="preserve">0 points: </t>
    </r>
    <r>
      <rPr>
        <sz val="12"/>
        <color rgb="FF000000"/>
        <rFont val="Times New Roman"/>
        <family val="1"/>
      </rPr>
      <t>No verifiable references provided.</t>
    </r>
  </si>
  <si>
    <t>April 01 - 10, 2026</t>
  </si>
  <si>
    <t>Evaluator’s Comments Substantiating Awarded Points</t>
  </si>
  <si>
    <t>Evaluator 1 Comments</t>
  </si>
  <si>
    <t>Evaluator 2 Comments</t>
  </si>
  <si>
    <t>Evaluator 3 Comments</t>
  </si>
  <si>
    <t>Evaluator 5 Comments</t>
  </si>
  <si>
    <t>Evaluator 4 Comments</t>
  </si>
  <si>
    <t>Evaluator 1</t>
  </si>
  <si>
    <t>Evaluator 2</t>
  </si>
  <si>
    <t>Evaluator 3</t>
  </si>
  <si>
    <t>Evaluator 4</t>
  </si>
  <si>
    <t>Evaluator 5</t>
  </si>
  <si>
    <t xml:space="preserve">29-SPEDFL-0626 (Florida) </t>
  </si>
  <si>
    <t>Adelphi Staffing, LLC</t>
  </si>
  <si>
    <t>American Medical Staffing</t>
  </si>
  <si>
    <t>Applied Behavioral Mental Health Counseling PC</t>
  </si>
  <si>
    <t>Attain Therapy LLC</t>
  </si>
  <si>
    <t>Effective Communication, LLC</t>
  </si>
  <si>
    <t>ESS Clinical Inc</t>
  </si>
  <si>
    <t>Jump Ahead Pediatrics LLC</t>
  </si>
  <si>
    <t>Maxim Healthcare Services Inc</t>
  </si>
  <si>
    <t>National Recruiting Consultants</t>
  </si>
  <si>
    <t>Nicole Smith dba New Future Testing Services</t>
  </si>
  <si>
    <t>Orange Tree Staffing, LLC</t>
  </si>
  <si>
    <t>Thrive Therapies Group</t>
  </si>
  <si>
    <t>Tree of Knowledge Learning Academy</t>
  </si>
  <si>
    <t>University Instructors LLC</t>
  </si>
  <si>
    <t>US Medical Staffing, Inc dba Provia Education</t>
  </si>
  <si>
    <t>Respondents documentation demonstrates adequate qualifications and relelvant experience</t>
  </si>
  <si>
    <t>All required docementation is present.</t>
  </si>
  <si>
    <t xml:space="preserve">Respondent states they are able to provide all services in person </t>
  </si>
  <si>
    <t>Respondent states they do not supply technology, testing ckits or equipment.</t>
  </si>
  <si>
    <t>Respondent provided at least 3 verifiable references for providing similar services in public schools for grades K-12</t>
  </si>
  <si>
    <t>Adequate demonstration of qualifications and experience</t>
  </si>
  <si>
    <t>All required documents provided</t>
  </si>
  <si>
    <t>Documentation indicates all services can be provided in person</t>
  </si>
  <si>
    <t>Respondents indicates IF REQUIRED, they are able to provide items</t>
  </si>
  <si>
    <t>There was only one reference that provided educators, the most of their indicated experience is for medical professionals.</t>
  </si>
  <si>
    <t>Adequate and relevant qualifications and experience.</t>
  </si>
  <si>
    <t>All required items were provided</t>
  </si>
  <si>
    <t>Respondent states that are able to provide both in-person and virtual services</t>
  </si>
  <si>
    <t>Company states they can provide their own items.</t>
  </si>
  <si>
    <t>There were 3 verifiable references provided</t>
  </si>
  <si>
    <t>Respondent states they can provide in-person and virtual services</t>
  </si>
  <si>
    <t>Can provide their own materials/equipment</t>
  </si>
  <si>
    <t>Three references were provided</t>
  </si>
  <si>
    <t>Adequate and relevant qualifications and experience</t>
  </si>
  <si>
    <t>Majority of information is there, but it is disjointed.</t>
  </si>
  <si>
    <t>Able to provided in-person servicing</t>
  </si>
  <si>
    <t>Prespondent will provide all necessary items required to carry of job responsibilities</t>
  </si>
  <si>
    <t>There are 3 references, but not all from K-12 schools</t>
  </si>
  <si>
    <t xml:space="preserve">Adequate qualifications and relevant experience </t>
  </si>
  <si>
    <t>Respondent compliant with required components</t>
  </si>
  <si>
    <t>Able to provide both in-person and virtual servicing</t>
  </si>
  <si>
    <t>Company states they have the ability to supply all items needed for their employes to perform services.</t>
  </si>
  <si>
    <t>Respondent provided verifiable refernces and letters of reference</t>
  </si>
  <si>
    <t>All required documents submitted</t>
  </si>
  <si>
    <t>Able to provide in-person servicing</t>
  </si>
  <si>
    <t>Able to supply tools needed to complete assignments</t>
  </si>
  <si>
    <t>Verfiable references provided</t>
  </si>
  <si>
    <t>Respondent is compliant with the RFQ</t>
  </si>
  <si>
    <t>Demonstrates ability to provide in-person servicing</t>
  </si>
  <si>
    <t>Ability to provide own items for assignment completion</t>
  </si>
  <si>
    <t>There were 2 references for school districts and one for a medical facility.</t>
  </si>
  <si>
    <t>Adequate qualifications and relevant experience</t>
  </si>
  <si>
    <t>RFQ compliant</t>
  </si>
  <si>
    <t>Able to provide in-person and virtual servicing</t>
  </si>
  <si>
    <t>Respondent capable of provided necessary protocols and equipment</t>
  </si>
  <si>
    <t>References provided</t>
  </si>
  <si>
    <t xml:space="preserve"> Two K-12 references provided</t>
  </si>
  <si>
    <t>Abe to provide in-person servicing</t>
  </si>
  <si>
    <t>Will provide all required items to complete assignment</t>
  </si>
  <si>
    <t>References provided are not K-12 public schools</t>
  </si>
  <si>
    <t>Adelphi is a nationwide staffing firm with nearly a decade of experience delivering highly qualified special education instructional and related service providers including Speech Language Pathologists (SLPs), Nurses, Special Education Teachers, School Counselors, School Psychologists, Board Certified Behavior Analysts (BCBAs), Occupational Therapists (OTs), and other allied health professionals. Through Adelphi Education, our dedicated educational division, we specialize in supporting public school systems such as IDEA FL. with reliable, compliant, and student-centered staffing solutions aligned with the requirements of this Request for Qualifications (RFQ).</t>
  </si>
  <si>
    <t>All required documents and attachments are included</t>
  </si>
  <si>
    <t>Provide direct in-person special education instructional and/or related services as determined for each assigned student’s Individualized Education Program (IEP).</t>
  </si>
  <si>
    <t>Attachment H number 2.  They do not provide equipment or materials.</t>
  </si>
  <si>
    <t>3 refernces listed</t>
  </si>
  <si>
    <t>Extensive background about the company and scope of services.</t>
  </si>
  <si>
    <t>Can provide all services in person.</t>
  </si>
  <si>
    <t>Can provide any testing materials and equipment.</t>
  </si>
  <si>
    <t>Provided 3 verifiable refernces</t>
  </si>
  <si>
    <t>The company has been arounded for over a decade.  Provided resumes that show experitse.</t>
  </si>
  <si>
    <t>Has all required documents and attachments.</t>
  </si>
  <si>
    <t>All services that they provide can be delivered in person, but they do not provide a large scope of the services needed.</t>
  </si>
  <si>
    <t>They  provide testing kits and equipment.</t>
  </si>
  <si>
    <t>3 verifiable references provided</t>
  </si>
  <si>
    <t>Extensive background and scope of services.  Resumes were included.</t>
  </si>
  <si>
    <t>All required documentation and Attachments are included</t>
  </si>
  <si>
    <t>The services they provide can be in person but do not cover all services needed.</t>
  </si>
  <si>
    <t>Provide testing kits and materials</t>
  </si>
  <si>
    <t>3 verifiable refernces</t>
  </si>
  <si>
    <t>This applicantdid not provide extensive background about the company or the scope of sequence.</t>
  </si>
  <si>
    <t>All documents and attachments included but poorly organized.</t>
  </si>
  <si>
    <t>while they do say that they can provide in-person services, they are based out of Texas and all of the resumes of providers are from Texas.  It saus they will "deploy"people to FL, but that could delay the services the region needs.</t>
  </si>
  <si>
    <t>Provide materials and equipment</t>
  </si>
  <si>
    <t>3 refernces provided</t>
  </si>
  <si>
    <t>Very extensive background and scope and sequence</t>
  </si>
  <si>
    <t>All requires documents and attachments are included</t>
  </si>
  <si>
    <t>Able to provide all services in person</t>
  </si>
  <si>
    <t>Provides testing kits and equipment</t>
  </si>
  <si>
    <t>3 verifiable refernce checks. Provides services in all surrounding counties.</t>
  </si>
  <si>
    <t>Provided an extensive background and scope of services</t>
  </si>
  <si>
    <t>All required documents and attachemnts were provided</t>
  </si>
  <si>
    <t>While they state that their services can be provided in-person, it appears that most providers as well as the business are in NJ</t>
  </si>
  <si>
    <t>Testing kits and equipment provided</t>
  </si>
  <si>
    <t>3 verifiable refernces.</t>
  </si>
  <si>
    <t>The respondent has incuded and extensive and relevant qualifications and expertise.</t>
  </si>
  <si>
    <t>All required documentation and attachments are included</t>
  </si>
  <si>
    <t>The services they provide can be in person, but they have few of the services we require.</t>
  </si>
  <si>
    <t>Will porivde testing materials and equipment</t>
  </si>
  <si>
    <t>Provided adequate qualidications and experience but the scope and depth were not elaborated on.</t>
  </si>
  <si>
    <t>Ait states that all services can be provided in person</t>
  </si>
  <si>
    <t>Will provide equipment and testing kits</t>
  </si>
  <si>
    <t>3 verifiable references</t>
  </si>
  <si>
    <t>The respondent demonstrates and extensive and relevant expertise</t>
  </si>
  <si>
    <t>All documents and attachments included</t>
  </si>
  <si>
    <t>Able to provide in-person services</t>
  </si>
  <si>
    <t>Has 3 verifiable refernces</t>
  </si>
  <si>
    <t>The respondent demonstrated extensive and directly relevant qualifications and expertise.</t>
  </si>
  <si>
    <t>All required documentation and attachments provided</t>
  </si>
  <si>
    <t>All services can be provided in-person</t>
  </si>
  <si>
    <t>All tech and materials can be provided</t>
  </si>
  <si>
    <t>Many references provided</t>
  </si>
  <si>
    <t>The respondent demonstrates extensive and directly relevant qualifications and expertise</t>
  </si>
  <si>
    <t>All requireddocumentsandattachmentswereprvided</t>
  </si>
  <si>
    <t>All servicescanbeprovidedinperson.</t>
  </si>
  <si>
    <t>Willsupply testing kits and materials</t>
  </si>
  <si>
    <t>All required documents and attachments were included</t>
  </si>
  <si>
    <t>Respondent can provide all services in person.</t>
  </si>
  <si>
    <t>All testing materials and equipment is provided</t>
  </si>
  <si>
    <t>3 references provided</t>
  </si>
  <si>
    <t>All required documentation and attachments are provided</t>
  </si>
  <si>
    <t>Services can be provided in-person</t>
  </si>
  <si>
    <t>Will supply materials and equipment</t>
  </si>
  <si>
    <t>Provided 8 refernces</t>
  </si>
  <si>
    <t xml:space="preserve">The respondent did not demonstrate the required qualifications or expertise </t>
  </si>
  <si>
    <t>Submitted documents but they were not all complete with required information</t>
  </si>
  <si>
    <t>Can provide in person services</t>
  </si>
  <si>
    <t>Will provide materials and equipment</t>
  </si>
  <si>
    <t>Submitted qualifications for some but not all services.</t>
  </si>
  <si>
    <t>All required parts are submitted</t>
  </si>
  <si>
    <t>Able to provide all services in-person OR virtual</t>
  </si>
  <si>
    <t>Does not supply equipment</t>
  </si>
  <si>
    <t>Two responding references</t>
  </si>
  <si>
    <t>There is not a specified part 2 but they do review how qualifications and relevant experiences hiring/placing licensed staff</t>
  </si>
  <si>
    <t>Provides all materials specified in Attachment H</t>
  </si>
  <si>
    <t>two responding references</t>
  </si>
  <si>
    <t>Demonstrates adequate and directly relevant experience</t>
  </si>
  <si>
    <t>All required parts included</t>
  </si>
  <si>
    <t>Limited number of services, but services provided are available in person and/or virtual</t>
  </si>
  <si>
    <t>Responded 'yes'</t>
  </si>
  <si>
    <t>no references responded</t>
  </si>
  <si>
    <t>Demonstraes adequate and relevant experience</t>
  </si>
  <si>
    <t>Included all required parts</t>
  </si>
  <si>
    <t>Provides all necessary materials</t>
  </si>
  <si>
    <t>Demonstrates adequate and directly relevant qualifications</t>
  </si>
  <si>
    <t>Able to provide all services listed in person or virtually</t>
  </si>
  <si>
    <t>no responding references</t>
  </si>
  <si>
    <t>Includes all required parts</t>
  </si>
  <si>
    <t>Limited services, all available services are available in person or virtual</t>
  </si>
  <si>
    <t>Yes provides required tools</t>
  </si>
  <si>
    <t>1 reference provided</t>
  </si>
  <si>
    <t>Demonstrated adequate and relevant experiences</t>
  </si>
  <si>
    <t xml:space="preserve">Included all required parts, also submitted a secondary document with adjustments specific to florida which demonstrates that they did not fine tune their proposal to florida and just submitted a generic document. </t>
  </si>
  <si>
    <t>limited services available, what is available is offered in person</t>
  </si>
  <si>
    <t>provides required equipment to perform services</t>
  </si>
  <si>
    <t>Demonstrates adequate and relevant qualifications</t>
  </si>
  <si>
    <t xml:space="preserve">Includes all required components. </t>
  </si>
  <si>
    <t>All services are available in person and virtual</t>
  </si>
  <si>
    <t>Provides all required testing kits, protocols and equipment</t>
  </si>
  <si>
    <t>No responding references</t>
  </si>
  <si>
    <t>Includes all required components</t>
  </si>
  <si>
    <t>Limited to school psychology, offers in-person and virtual</t>
  </si>
  <si>
    <t>Provides all required materials to complete evaluations</t>
  </si>
  <si>
    <t>1 Responding references</t>
  </si>
  <si>
    <t xml:space="preserve">Leadership information included, organization has a credentialing team. </t>
  </si>
  <si>
    <t xml:space="preserve">All parts included with extenstive details. </t>
  </si>
  <si>
    <t>Say 'Yes' for all fields of services they offer but doesn't necessary specify if in-person, virtual or both (other parts of document do mention in-person)</t>
  </si>
  <si>
    <t>Provides the requested materials</t>
  </si>
  <si>
    <t>3 responding references</t>
  </si>
  <si>
    <t>Demonstrates extensive and directly relevant qualifications</t>
  </si>
  <si>
    <t>Includes most services, all available in person</t>
  </si>
  <si>
    <t>Provides all required materials to deliver services across all disciplines.</t>
  </si>
  <si>
    <t>1 reference responded</t>
  </si>
  <si>
    <t xml:space="preserve">Demonstrates more than adequtate and directly relevant experience. </t>
  </si>
  <si>
    <t xml:space="preserve">Table of contents includes all parts. </t>
  </si>
  <si>
    <t>Limited services offered, services offered are available in person and/or virtual</t>
  </si>
  <si>
    <t xml:space="preserve">Yes but it does specify Florida so I have to assume Ohio does too. </t>
  </si>
  <si>
    <t xml:space="preserve">Extensive and directly relevant experience included </t>
  </si>
  <si>
    <t>All listed components included</t>
  </si>
  <si>
    <t>Provides most servives both virtually and in person</t>
  </si>
  <si>
    <t>Responded with 'yes'</t>
  </si>
  <si>
    <t>Demonstrates adequate and relevant experiences</t>
  </si>
  <si>
    <t>Offers most services, services offered have in person availability</t>
  </si>
  <si>
    <t>Yes provides their own materials and equitpment</t>
  </si>
  <si>
    <t>Adelphi Staffing demontrated extensive and directly relevant qualifications and expertise</t>
  </si>
  <si>
    <t>Adelphi had all required completed documentation and can comply with all part III.</t>
  </si>
  <si>
    <t>States can provide in-person services for all services provided</t>
  </si>
  <si>
    <t>They do not provide their own equipment as listed in attachment H</t>
  </si>
  <si>
    <t>3 references were provided in attachment E</t>
  </si>
  <si>
    <t xml:space="preserve">American Medical Staffing provided great detail on their expertise and qualifications as a company and with their providers.  </t>
  </si>
  <si>
    <t>All required content was provided fro each section</t>
  </si>
  <si>
    <t>All services can be provided in peron for all required geographical areas</t>
  </si>
  <si>
    <t>Stated they can provide all required tech, testing kits and equipment if needed</t>
  </si>
  <si>
    <t>at least 3 references were provided</t>
  </si>
  <si>
    <t>Provided some resumes with experiences and some company organization and experience</t>
  </si>
  <si>
    <t>Provided all required components</t>
  </si>
  <si>
    <t>Although limited in which services they provide, they do provide in person for those limited few they offer</t>
  </si>
  <si>
    <t>Stated they will provide equipment and needed supplies</t>
  </si>
  <si>
    <t>at least 3 verifiable references were provided</t>
  </si>
  <si>
    <t>Required qualifications and expertise were demonstrated showing extensive and directly relevant qualifications</t>
  </si>
  <si>
    <t>Provided all fully completed requirements</t>
  </si>
  <si>
    <t>Limited in the amount of services they provide, but they are able to provide in person service at all locations for the ones they offer</t>
  </si>
  <si>
    <t>stated will provide all necessary equipment and technology</t>
  </si>
  <si>
    <t xml:space="preserve">Provided adequate, basic qualifications but not a lot of background or expertise was provided about the providers.  </t>
  </si>
  <si>
    <t>All required components were provided and fully complete</t>
  </si>
  <si>
    <t>They only supply a limited type of services, but out of those they provide, they can be in person</t>
  </si>
  <si>
    <t>states will provide their own equipment and supplies and technology</t>
  </si>
  <si>
    <t>three references were provided</t>
  </si>
  <si>
    <t>Demonstrated extensive qualifications and expertise</t>
  </si>
  <si>
    <t xml:space="preserve">All required documentation was provided for all componets.  </t>
  </si>
  <si>
    <t>All services can be provided in person</t>
  </si>
  <si>
    <t>Can provide their own equipement, tests, and tech</t>
  </si>
  <si>
    <t>at least three references were provided</t>
  </si>
  <si>
    <t xml:space="preserve">Demonstrates extensive and directly relevant qualifications and expertise.  </t>
  </si>
  <si>
    <t>All required documentation is completed and attached</t>
  </si>
  <si>
    <t>somewhat limited in the services they offer, but can all be done in person</t>
  </si>
  <si>
    <t>states will provide their own</t>
  </si>
  <si>
    <t>At least three reference were provided</t>
  </si>
  <si>
    <t xml:space="preserve">Provided overall extensive and directly relevant qualifications, but did not emphasize a lot of their providers qualifications or screening processes.  </t>
  </si>
  <si>
    <t xml:space="preserve">provided all completd and signed documentation for the components.  </t>
  </si>
  <si>
    <t>fairliy limited in the array of services offered, but do offer in person for the ones available</t>
  </si>
  <si>
    <t>stated would provide all the needed tech, testing kits, and equipment</t>
  </si>
  <si>
    <t>provided at least three references</t>
  </si>
  <si>
    <t>Did not demonstrate extensive or direct relevant qualifications as not much information was provided in that area.   It was basic, adequate qualifications that were demonstrated</t>
  </si>
  <si>
    <t>All required sections were compelted and included</t>
  </si>
  <si>
    <t>A wide variety of services are offered and can all be done in person.</t>
  </si>
  <si>
    <t>all tech, testing kits, and equipment is provided</t>
  </si>
  <si>
    <t>Provided her relevant extensive qualifications and expertise</t>
  </si>
  <si>
    <t>All required compondents were completed and provided</t>
  </si>
  <si>
    <t>Limited on how many services are provided but the ones that are done in person</t>
  </si>
  <si>
    <t>All testing tech, kits, and equipment are provided</t>
  </si>
  <si>
    <t>Demonstrated extensive and directly relevant qualifications and scope of services</t>
  </si>
  <si>
    <t>All required components were completed and included</t>
  </si>
  <si>
    <t>A wide variety of services are offered and all can be in person</t>
  </si>
  <si>
    <t>all tech, testing kits, and equipement can be provided</t>
  </si>
  <si>
    <t xml:space="preserve">at least three references were provided </t>
  </si>
  <si>
    <t xml:space="preserve">provided demonstrated extensive and directly relevant qualifications and expertise.  </t>
  </si>
  <si>
    <t>Completed and included required documentatino for all attachments and demonstrated full compliance</t>
  </si>
  <si>
    <t>Can provided in person services for the ones they offer</t>
  </si>
  <si>
    <t>Completed and included required documentation for all attachments and demonstrated full compliance</t>
  </si>
  <si>
    <t>Can provide in person services for the ones they offer</t>
  </si>
  <si>
    <t>did not provide much information at all on required qualifications or expertise.  This was not clear</t>
  </si>
  <si>
    <t xml:space="preserve">Some required components were not provided - specifically related to Individual profile, certifications, and licenses.  </t>
  </si>
  <si>
    <t>Can provdide their own equipment, testing kits, and tech</t>
  </si>
  <si>
    <t>Can only provide service in Jacksonville</t>
  </si>
  <si>
    <t>Able to provide required items to contractor.</t>
  </si>
  <si>
    <t>Respondent will provide all protocols and equipment required for the contractor</t>
  </si>
  <si>
    <t>Could not quite decipher what was their information and what was just a repeat of the RFQ required documents</t>
  </si>
  <si>
    <t>Demonstrates the ability to provide in-person services</t>
  </si>
  <si>
    <t>Able to provide necessary protocols and equipment for the assignment</t>
  </si>
  <si>
    <t>Required verifiable references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</si>
</sst>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Aptos Narrow"/>
      <family val="2"/>
      <scheme val="minor"/>
    </font>
    <font>
      <b/>
      <sz val="11"/>
      <color theme="1"/>
      <name val="Aptos Narrow"/>
      <family val="2"/>
      <scheme val="minor"/>
    </font>
    <font>
      <sz val="11"/>
      <color theme="0"/>
      <name val="Aptos Narrow"/>
      <family val="2"/>
      <scheme val="minor"/>
    </font>
    <font>
      <b/>
      <sz val="11"/>
      <color rgb="FF000000"/>
      <name val="Arial"/>
      <family val="2"/>
    </font>
    <font>
      <sz val="11"/>
      <color rgb="FF000000"/>
      <name val="Arial"/>
      <family val="2"/>
    </font>
    <font>
      <b/>
      <sz val="11"/>
      <color theme="1"/>
      <name val="Arial"/>
      <family val="2"/>
    </font>
    <font>
      <sz val="11"/>
      <color theme="1"/>
      <name val="Arial"/>
      <family val="2"/>
    </font>
    <font>
      <b/>
      <sz val="11"/>
      <color rgb="FFFFFFFF"/>
      <name val="Arial"/>
      <family val="2"/>
    </font>
    <font>
      <sz val="9"/>
      <color theme="1"/>
      <name val="Arial"/>
      <family val="2"/>
    </font>
    <font>
      <b/>
      <sz val="12"/>
      <color theme="1"/>
      <name val="Aptos Narrow"/>
      <family val="2"/>
      <scheme val="minor"/>
    </font>
    <font>
      <sz val="12"/>
      <color theme="1"/>
      <name val="Aptos Narrow"/>
      <family val="2"/>
      <scheme val="minor"/>
    </font>
    <font>
      <b/>
      <sz val="11"/>
      <color theme="0"/>
      <name val="Arial"/>
      <family val="2"/>
    </font>
    <font>
      <sz val="14"/>
      <color theme="1"/>
      <name val="Aptos Narrow"/>
      <family val="2"/>
      <scheme val="minor"/>
    </font>
    <font>
      <b/>
      <sz val="20"/>
      <color rgb="FF000000"/>
      <name val="Arial"/>
      <family val="2"/>
    </font>
    <font>
      <b/>
      <sz val="14"/>
      <color theme="0"/>
      <name val="Arial Black"/>
      <family val="2"/>
    </font>
    <font>
      <b/>
      <sz val="14"/>
      <color theme="0"/>
      <name val="Arial"/>
      <family val="2"/>
    </font>
    <font>
      <sz val="16"/>
      <color theme="1"/>
      <name val="Arial"/>
      <family val="2"/>
    </font>
    <font>
      <b/>
      <sz val="11"/>
      <color theme="1"/>
      <name val="Times New Roman"/>
      <family val="1"/>
    </font>
    <font>
      <sz val="12"/>
      <color theme="1"/>
      <name val="Times New Roman"/>
      <family val="1"/>
    </font>
    <font>
      <b/>
      <sz val="12"/>
      <color rgb="FFFF0000"/>
      <name val="Times New Roman"/>
      <family val="1"/>
    </font>
    <font>
      <sz val="11"/>
      <color theme="1"/>
      <name val="Times New Roman"/>
      <family val="1"/>
    </font>
    <font>
      <sz val="12"/>
      <color rgb="FF000000"/>
      <name val="Times New Roman"/>
      <family val="1"/>
    </font>
    <font>
      <b/>
      <sz val="12"/>
      <color theme="1"/>
      <name val="Times New Roman"/>
      <family val="1"/>
    </font>
    <font>
      <i/>
      <sz val="12"/>
      <color theme="1"/>
      <name val="Times New Roman"/>
      <family val="1"/>
    </font>
    <font>
      <b/>
      <sz val="11"/>
      <color rgb="FFFF0000"/>
      <name val="Arial"/>
      <family val="2"/>
    </font>
    <font>
      <b/>
      <sz val="11"/>
      <color rgb="FFFF0000"/>
      <name val="Aptos Narrow"/>
      <family val="2"/>
      <scheme val="minor"/>
    </font>
    <font>
      <i/>
      <sz val="12"/>
      <color rgb="FF000000"/>
      <name val="Times New Roman"/>
      <family val="1"/>
    </font>
    <font>
      <sz val="8"/>
      <name val="Aptos Narrow"/>
      <family val="2"/>
      <scheme val="minor"/>
    </font>
    <font>
      <b/>
      <sz val="12"/>
      <color rgb="FF0070C0"/>
      <name val="Times New Roman"/>
      <family val="1"/>
    </font>
    <font>
      <b/>
      <u/>
      <sz val="12"/>
      <color theme="1"/>
      <name val="Times New Roman"/>
      <family val="1"/>
    </font>
    <font>
      <u/>
      <sz val="12"/>
      <color theme="1"/>
      <name val="Times New Roman"/>
      <family val="1"/>
    </font>
    <font>
      <b/>
      <sz val="12"/>
      <color rgb="FF000000"/>
      <name val="Times New Roman"/>
      <family val="1"/>
    </font>
    <font>
      <b/>
      <u/>
      <sz val="12"/>
      <color rgb="FF000000"/>
      <name val="Times New Roman"/>
      <family val="1"/>
    </font>
    <font>
      <u/>
      <sz val="12"/>
      <color rgb="FF000000"/>
      <name val="Times New Roman"/>
      <family val="1"/>
    </font>
    <font>
      <sz val="12"/>
      <color theme="1"/>
      <name val="Arial"/>
      <family val="2"/>
    </font>
  </fonts>
  <fills count="11">
    <fill>
      <patternFill patternType="none"/>
    </fill>
    <fill>
      <patternFill patternType="gray125"/>
    </fill>
    <fill>
      <patternFill patternType="solid">
        <fgColor rgb="FF8DB3E2"/>
        <bgColor indexed="64"/>
      </patternFill>
    </fill>
    <fill>
      <patternFill patternType="solid">
        <fgColor rgb="FF1F497D"/>
        <bgColor indexed="64"/>
      </patternFill>
    </fill>
    <fill>
      <patternFill patternType="solid">
        <fgColor theme="3" tint="9.9978637043366805E-2"/>
        <bgColor indexed="64"/>
      </patternFill>
    </fill>
    <fill>
      <patternFill patternType="solid">
        <fgColor rgb="FFFFCC00"/>
        <bgColor indexed="64"/>
      </patternFill>
    </fill>
    <fill>
      <patternFill patternType="solid">
        <fgColor rgb="FF0070C0"/>
        <bgColor indexed="64"/>
      </patternFill>
    </fill>
    <fill>
      <patternFill patternType="solid">
        <fgColor theme="3" tint="0.89999084444715716"/>
        <bgColor indexed="64"/>
      </patternFill>
    </fill>
    <fill>
      <patternFill patternType="solid">
        <fgColor rgb="FFDAE9F8"/>
        <bgColor rgb="FF000000"/>
      </patternFill>
    </fill>
    <fill>
      <patternFill patternType="solid">
        <fgColor theme="9" tint="0.39997558519241921"/>
        <bgColor indexed="64"/>
      </patternFill>
    </fill>
    <fill>
      <patternFill patternType="solid">
        <fgColor rgb="FFFF0000"/>
        <bgColor indexed="64"/>
      </patternFill>
    </fill>
  </fills>
  <borders count="22">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88">
    <xf numFmtId="0" fontId="0" fillId="0" borderId="0" xfId="0"/>
    <xf numFmtId="0" fontId="3" fillId="0" borderId="0" xfId="0" applyFont="1" applyAlignment="1">
      <alignment horizontal="justify" vertical="center"/>
    </xf>
    <xf numFmtId="0" fontId="0" fillId="0" borderId="1" xfId="0" applyBorder="1"/>
    <xf numFmtId="0" fontId="5" fillId="0" borderId="0" xfId="0" applyFont="1" applyAlignment="1">
      <alignment vertical="center"/>
    </xf>
    <xf numFmtId="0" fontId="5" fillId="0" borderId="0" xfId="0" applyFont="1" applyAlignment="1">
      <alignment vertical="top"/>
    </xf>
    <xf numFmtId="0" fontId="6" fillId="0" borderId="0" xfId="0" applyFont="1" applyAlignment="1">
      <alignment vertic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3" fillId="2" borderId="10" xfId="0" applyFont="1" applyFill="1" applyBorder="1" applyAlignment="1">
      <alignment vertical="center" wrapText="1"/>
    </xf>
    <xf numFmtId="0" fontId="3" fillId="2" borderId="8" xfId="0" applyFont="1" applyFill="1" applyBorder="1" applyAlignment="1">
      <alignment vertical="center" wrapText="1"/>
    </xf>
    <xf numFmtId="0" fontId="9" fillId="0" borderId="0" xfId="0" applyFont="1" applyAlignment="1">
      <alignment vertical="top"/>
    </xf>
    <xf numFmtId="0" fontId="10" fillId="0" borderId="0" xfId="0" applyFont="1" applyAlignment="1">
      <alignment horizontal="left" vertical="top"/>
    </xf>
    <xf numFmtId="0" fontId="9" fillId="0" borderId="0" xfId="0" applyFont="1" applyAlignment="1">
      <alignment horizontal="left" vertical="top"/>
    </xf>
    <xf numFmtId="0" fontId="5" fillId="0" borderId="0" xfId="0" applyFont="1" applyAlignment="1">
      <alignment horizontal="center"/>
    </xf>
    <xf numFmtId="0" fontId="8" fillId="0" borderId="0" xfId="0" applyFont="1" applyAlignment="1">
      <alignment horizontal="left" vertical="top"/>
    </xf>
    <xf numFmtId="0" fontId="0" fillId="0" borderId="2" xfId="0" applyBorder="1"/>
    <xf numFmtId="0" fontId="3" fillId="2" borderId="3" xfId="0" applyFont="1" applyFill="1" applyBorder="1" applyAlignment="1">
      <alignment horizontal="left" vertical="top" wrapText="1"/>
    </xf>
    <xf numFmtId="9" fontId="3" fillId="2" borderId="1" xfId="0" applyNumberFormat="1"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center" vertical="center"/>
    </xf>
    <xf numFmtId="2" fontId="16" fillId="0" borderId="10" xfId="0" applyNumberFormat="1" applyFont="1" applyBorder="1" applyAlignment="1">
      <alignment horizontal="center" vertical="center"/>
    </xf>
    <xf numFmtId="0" fontId="15" fillId="6" borderId="10" xfId="0" applyFont="1" applyFill="1" applyBorder="1" applyAlignment="1">
      <alignment horizontal="center" vertical="center"/>
    </xf>
    <xf numFmtId="0" fontId="15" fillId="6" borderId="5" xfId="0" applyFont="1" applyFill="1" applyBorder="1" applyAlignment="1">
      <alignment horizontal="center" vertical="center" wrapText="1"/>
    </xf>
    <xf numFmtId="0" fontId="15" fillId="6" borderId="10" xfId="0" applyFont="1" applyFill="1" applyBorder="1" applyAlignment="1">
      <alignment horizontal="center" vertical="center" wrapText="1"/>
    </xf>
    <xf numFmtId="2" fontId="12" fillId="5" borderId="16" xfId="0" applyNumberFormat="1" applyFont="1" applyFill="1" applyBorder="1" applyAlignment="1">
      <alignment horizontal="center"/>
    </xf>
    <xf numFmtId="0" fontId="6" fillId="0" borderId="1" xfId="0" applyFont="1" applyBorder="1" applyAlignment="1">
      <alignment vertical="center"/>
    </xf>
    <xf numFmtId="0" fontId="0" fillId="0" borderId="10" xfId="0" applyBorder="1"/>
    <xf numFmtId="0" fontId="11" fillId="4" borderId="7" xfId="0" applyFont="1" applyFill="1" applyBorder="1" applyAlignment="1">
      <alignment horizontal="center" wrapText="1"/>
    </xf>
    <xf numFmtId="9" fontId="3" fillId="2" borderId="9" xfId="0" applyNumberFormat="1" applyFont="1" applyFill="1" applyBorder="1" applyAlignment="1">
      <alignment horizontal="center" wrapText="1"/>
    </xf>
    <xf numFmtId="0" fontId="0" fillId="0" borderId="0" xfId="0" applyAlignment="1">
      <alignment horizontal="center"/>
    </xf>
    <xf numFmtId="0" fontId="6" fillId="0" borderId="3" xfId="0" applyFont="1" applyBorder="1" applyAlignment="1">
      <alignment horizontal="center" vertical="center" wrapText="1"/>
    </xf>
    <xf numFmtId="0" fontId="3" fillId="0" borderId="0" xfId="0" applyFont="1" applyAlignment="1">
      <alignment vertical="center"/>
    </xf>
    <xf numFmtId="0" fontId="24" fillId="0" borderId="0" xfId="0" applyFont="1" applyAlignment="1">
      <alignment horizontal="justify" vertical="center"/>
    </xf>
    <xf numFmtId="14" fontId="25" fillId="0" borderId="2" xfId="0" applyNumberFormat="1" applyFont="1" applyBorder="1" applyAlignment="1">
      <alignment horizontal="left" vertical="center"/>
    </xf>
    <xf numFmtId="0" fontId="6" fillId="0" borderId="2" xfId="0" applyFont="1" applyBorder="1" applyAlignment="1">
      <alignment vertical="center"/>
    </xf>
    <xf numFmtId="0" fontId="6" fillId="0" borderId="2" xfId="0" applyFont="1" applyBorder="1" applyAlignment="1">
      <alignment horizontal="left" vertical="center"/>
    </xf>
    <xf numFmtId="0" fontId="17" fillId="7" borderId="10" xfId="0" applyFont="1" applyFill="1" applyBorder="1" applyAlignment="1">
      <alignment horizontal="center" vertical="center" wrapText="1"/>
    </xf>
    <xf numFmtId="0" fontId="6" fillId="7" borderId="10" xfId="0" applyFont="1" applyFill="1" applyBorder="1" applyAlignment="1">
      <alignment horizontal="center" vertical="center" wrapText="1"/>
    </xf>
    <xf numFmtId="2" fontId="0" fillId="7" borderId="13" xfId="0" applyNumberFormat="1" applyFill="1" applyBorder="1" applyAlignment="1">
      <alignment horizontal="center"/>
    </xf>
    <xf numFmtId="2" fontId="0" fillId="7" borderId="14" xfId="0" applyNumberFormat="1" applyFill="1" applyBorder="1" applyAlignment="1">
      <alignment horizontal="center"/>
    </xf>
    <xf numFmtId="2" fontId="0" fillId="7" borderId="18" xfId="0" applyNumberFormat="1" applyFill="1" applyBorder="1" applyAlignment="1">
      <alignment horizontal="center"/>
    </xf>
    <xf numFmtId="0" fontId="6" fillId="7" borderId="1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5" fillId="0" borderId="2" xfId="0" applyFont="1" applyBorder="1" applyAlignment="1">
      <alignment horizontal="left" vertical="top"/>
    </xf>
    <xf numFmtId="0" fontId="20" fillId="7" borderId="10" xfId="0" applyFont="1" applyFill="1" applyBorder="1" applyAlignment="1">
      <alignment horizontal="center" vertical="center" wrapText="1"/>
    </xf>
    <xf numFmtId="1" fontId="3" fillId="2" borderId="11" xfId="0" applyNumberFormat="1" applyFont="1" applyFill="1" applyBorder="1" applyAlignment="1">
      <alignment horizontal="center" vertical="center" wrapText="1"/>
    </xf>
    <xf numFmtId="1" fontId="5" fillId="2" borderId="10"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1" fontId="3" fillId="2" borderId="9" xfId="0" applyNumberFormat="1" applyFont="1" applyFill="1" applyBorder="1" applyAlignment="1">
      <alignment horizontal="center" wrapText="1"/>
    </xf>
    <xf numFmtId="2" fontId="0" fillId="0" borderId="19" xfId="0" applyNumberFormat="1" applyBorder="1" applyAlignment="1">
      <alignment horizontal="center"/>
    </xf>
    <xf numFmtId="0" fontId="22" fillId="7" borderId="3" xfId="0" applyFont="1" applyFill="1" applyBorder="1" applyAlignment="1">
      <alignment horizontal="center" vertical="center" wrapText="1"/>
    </xf>
    <xf numFmtId="0" fontId="22" fillId="7" borderId="10" xfId="0" applyFont="1" applyFill="1" applyBorder="1" applyAlignment="1">
      <alignment horizontal="left" vertical="center" wrapText="1"/>
    </xf>
    <xf numFmtId="0" fontId="22" fillId="0" borderId="3" xfId="0" applyFont="1" applyBorder="1" applyAlignment="1">
      <alignment horizontal="center" vertical="center" wrapText="1"/>
    </xf>
    <xf numFmtId="0" fontId="18" fillId="0" borderId="8" xfId="0" applyFont="1" applyBorder="1" applyAlignment="1">
      <alignment horizontal="left" vertical="center" wrapText="1"/>
    </xf>
    <xf numFmtId="0" fontId="21" fillId="8" borderId="10" xfId="0" applyFont="1" applyFill="1" applyBorder="1" applyAlignment="1">
      <alignment horizontal="left" vertical="center" wrapText="1"/>
    </xf>
    <xf numFmtId="0" fontId="0" fillId="4" borderId="20" xfId="0" applyFill="1" applyBorder="1" applyAlignment="1">
      <alignment vertical="center"/>
    </xf>
    <xf numFmtId="0" fontId="0" fillId="4" borderId="2" xfId="0" applyFill="1" applyBorder="1" applyAlignment="1">
      <alignment vertical="center"/>
    </xf>
    <xf numFmtId="0" fontId="5" fillId="7" borderId="10" xfId="0" applyFont="1" applyFill="1" applyBorder="1" applyAlignment="1">
      <alignment horizontal="center" vertical="center" wrapText="1"/>
    </xf>
    <xf numFmtId="0" fontId="5" fillId="0" borderId="3" xfId="0" applyFont="1" applyBorder="1" applyAlignment="1">
      <alignment horizontal="center" vertical="center" wrapText="1"/>
    </xf>
    <xf numFmtId="0" fontId="2" fillId="0" borderId="7" xfId="0" applyFont="1" applyBorder="1" applyAlignment="1">
      <alignment horizontal="center" wrapText="1"/>
    </xf>
    <xf numFmtId="0" fontId="18" fillId="7" borderId="10" xfId="0" applyFont="1" applyFill="1" applyBorder="1" applyAlignment="1">
      <alignment horizontal="center" vertical="center" wrapText="1"/>
    </xf>
    <xf numFmtId="0" fontId="34" fillId="0" borderId="10" xfId="0" applyFont="1" applyBorder="1" applyAlignment="1">
      <alignment horizontal="center" vertical="center" wrapText="1"/>
    </xf>
    <xf numFmtId="0" fontId="34" fillId="7" borderId="21" xfId="0" applyFont="1" applyFill="1" applyBorder="1" applyAlignment="1">
      <alignment horizontal="center" vertical="center" wrapText="1"/>
    </xf>
    <xf numFmtId="0" fontId="34" fillId="7" borderId="10" xfId="0" applyFont="1" applyFill="1" applyBorder="1" applyAlignment="1">
      <alignment horizontal="center" vertical="center" wrapText="1"/>
    </xf>
    <xf numFmtId="1" fontId="16" fillId="9" borderId="17" xfId="0" applyNumberFormat="1" applyFont="1" applyFill="1" applyBorder="1" applyAlignment="1">
      <alignment horizontal="center" vertical="center"/>
    </xf>
    <xf numFmtId="1" fontId="16" fillId="10" borderId="17" xfId="0" applyNumberFormat="1" applyFont="1" applyFill="1" applyBorder="1" applyAlignment="1">
      <alignment horizontal="center" vertical="center"/>
    </xf>
    <xf numFmtId="2" fontId="1" fillId="5" borderId="10" xfId="0" applyNumberFormat="1" applyFont="1" applyFill="1" applyBorder="1" applyAlignment="1">
      <alignment horizontal="center"/>
    </xf>
    <xf numFmtId="0" fontId="14" fillId="6" borderId="15" xfId="0" applyFont="1" applyFill="1" applyBorder="1" applyAlignment="1">
      <alignment horizontal="center" vertical="top" wrapText="1"/>
    </xf>
    <xf numFmtId="0" fontId="14" fillId="6" borderId="12" xfId="0" applyFont="1" applyFill="1" applyBorder="1" applyAlignment="1">
      <alignment horizontal="center" vertical="top" wrapText="1"/>
    </xf>
    <xf numFmtId="0" fontId="14" fillId="6" borderId="4" xfId="0" applyFont="1" applyFill="1" applyBorder="1" applyAlignment="1">
      <alignment horizontal="center" vertical="top"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3" fillId="5" borderId="15" xfId="0" applyFont="1" applyFill="1" applyBorder="1" applyAlignment="1">
      <alignment horizontal="left" vertical="top" wrapText="1"/>
    </xf>
    <xf numFmtId="0" fontId="13" fillId="5" borderId="12" xfId="0" applyFont="1" applyFill="1" applyBorder="1" applyAlignment="1">
      <alignment horizontal="left" vertical="top" wrapText="1"/>
    </xf>
    <xf numFmtId="0" fontId="13" fillId="5"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627794</xdr:colOff>
      <xdr:row>4</xdr:row>
      <xdr:rowOff>190500</xdr:rowOff>
    </xdr:to>
    <xdr:pic>
      <xdr:nvPicPr>
        <xdr:cNvPr id="3" name="Picture 2">
          <a:extLst>
            <a:ext uri="{FF2B5EF4-FFF2-40B4-BE49-F238E27FC236}">
              <a16:creationId xmlns:a16="http://schemas.microsoft.com/office/drawing/2014/main" id="{D899D8C8-19C9-4038-867E-E890E0D6CE5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63500"/>
          <a:ext cx="2169151" cy="1341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631604</xdr:colOff>
      <xdr:row>4</xdr:row>
      <xdr:rowOff>190500</xdr:rowOff>
    </xdr:to>
    <xdr:pic>
      <xdr:nvPicPr>
        <xdr:cNvPr id="2" name="Picture 1">
          <a:extLst>
            <a:ext uri="{FF2B5EF4-FFF2-40B4-BE49-F238E27FC236}">
              <a16:creationId xmlns:a16="http://schemas.microsoft.com/office/drawing/2014/main" id="{3F86894F-006D-4753-968D-D6647A59FB0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465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627794</xdr:colOff>
      <xdr:row>4</xdr:row>
      <xdr:rowOff>190500</xdr:rowOff>
    </xdr:to>
    <xdr:pic>
      <xdr:nvPicPr>
        <xdr:cNvPr id="2" name="Picture 1">
          <a:extLst>
            <a:ext uri="{FF2B5EF4-FFF2-40B4-BE49-F238E27FC236}">
              <a16:creationId xmlns:a16="http://schemas.microsoft.com/office/drawing/2014/main" id="{E1F2FDFE-A96C-4787-84BD-F236AAE2CE3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084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627794</xdr:colOff>
      <xdr:row>4</xdr:row>
      <xdr:rowOff>190500</xdr:rowOff>
    </xdr:to>
    <xdr:pic>
      <xdr:nvPicPr>
        <xdr:cNvPr id="2" name="Picture 1">
          <a:extLst>
            <a:ext uri="{FF2B5EF4-FFF2-40B4-BE49-F238E27FC236}">
              <a16:creationId xmlns:a16="http://schemas.microsoft.com/office/drawing/2014/main" id="{C8457D0A-4944-4574-A0C7-E5432F791D0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465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627794</xdr:colOff>
      <xdr:row>4</xdr:row>
      <xdr:rowOff>190500</xdr:rowOff>
    </xdr:to>
    <xdr:pic>
      <xdr:nvPicPr>
        <xdr:cNvPr id="2" name="Picture 1">
          <a:extLst>
            <a:ext uri="{FF2B5EF4-FFF2-40B4-BE49-F238E27FC236}">
              <a16:creationId xmlns:a16="http://schemas.microsoft.com/office/drawing/2014/main" id="{C5002E3B-2BED-4041-8A2E-9CDD05A689F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084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627794</xdr:colOff>
      <xdr:row>4</xdr:row>
      <xdr:rowOff>190500</xdr:rowOff>
    </xdr:to>
    <xdr:pic>
      <xdr:nvPicPr>
        <xdr:cNvPr id="2" name="Picture 1">
          <a:extLst>
            <a:ext uri="{FF2B5EF4-FFF2-40B4-BE49-F238E27FC236}">
              <a16:creationId xmlns:a16="http://schemas.microsoft.com/office/drawing/2014/main" id="{167FE3DD-299D-4EDD-90AB-692CE4E48C5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465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627794</xdr:colOff>
      <xdr:row>4</xdr:row>
      <xdr:rowOff>190500</xdr:rowOff>
    </xdr:to>
    <xdr:pic>
      <xdr:nvPicPr>
        <xdr:cNvPr id="2" name="Picture 1">
          <a:extLst>
            <a:ext uri="{FF2B5EF4-FFF2-40B4-BE49-F238E27FC236}">
              <a16:creationId xmlns:a16="http://schemas.microsoft.com/office/drawing/2014/main" id="{6E8A5D7C-5B45-495F-A873-145B2762B8D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084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1698077</xdr:colOff>
      <xdr:row>5</xdr:row>
      <xdr:rowOff>114300</xdr:rowOff>
    </xdr:to>
    <xdr:pic>
      <xdr:nvPicPr>
        <xdr:cNvPr id="3" name="Picture 2">
          <a:extLst>
            <a:ext uri="{FF2B5EF4-FFF2-40B4-BE49-F238E27FC236}">
              <a16:creationId xmlns:a16="http://schemas.microsoft.com/office/drawing/2014/main" id="{13F1378C-D228-4D88-BA59-0B98F3285D7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0"/>
          <a:ext cx="1701887"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44824</xdr:colOff>
      <xdr:row>0</xdr:row>
      <xdr:rowOff>11206</xdr:rowOff>
    </xdr:from>
    <xdr:to>
      <xdr:col>0</xdr:col>
      <xdr:colOff>1733376</xdr:colOff>
      <xdr:row>5</xdr:row>
      <xdr:rowOff>130997</xdr:rowOff>
    </xdr:to>
    <xdr:pic>
      <xdr:nvPicPr>
        <xdr:cNvPr id="4" name="Picture 3">
          <a:extLst>
            <a:ext uri="{FF2B5EF4-FFF2-40B4-BE49-F238E27FC236}">
              <a16:creationId xmlns:a16="http://schemas.microsoft.com/office/drawing/2014/main" id="{EE5699D1-37F4-4275-AD84-99DE5DEA43E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44824" y="11206"/>
          <a:ext cx="1698077"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631604</xdr:colOff>
      <xdr:row>4</xdr:row>
      <xdr:rowOff>190500</xdr:rowOff>
    </xdr:to>
    <xdr:pic>
      <xdr:nvPicPr>
        <xdr:cNvPr id="2" name="Picture 1">
          <a:extLst>
            <a:ext uri="{FF2B5EF4-FFF2-40B4-BE49-F238E27FC236}">
              <a16:creationId xmlns:a16="http://schemas.microsoft.com/office/drawing/2014/main" id="{7E3C3A63-2BCC-4020-A150-2C87F577774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465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631604</xdr:colOff>
      <xdr:row>4</xdr:row>
      <xdr:rowOff>190500</xdr:rowOff>
    </xdr:to>
    <xdr:pic>
      <xdr:nvPicPr>
        <xdr:cNvPr id="2" name="Picture 1">
          <a:extLst>
            <a:ext uri="{FF2B5EF4-FFF2-40B4-BE49-F238E27FC236}">
              <a16:creationId xmlns:a16="http://schemas.microsoft.com/office/drawing/2014/main" id="{CA6C20F0-F4C5-48D9-9489-D62A12868F3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084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627794</xdr:colOff>
      <xdr:row>4</xdr:row>
      <xdr:rowOff>190500</xdr:rowOff>
    </xdr:to>
    <xdr:pic>
      <xdr:nvPicPr>
        <xdr:cNvPr id="2" name="Picture 1">
          <a:extLst>
            <a:ext uri="{FF2B5EF4-FFF2-40B4-BE49-F238E27FC236}">
              <a16:creationId xmlns:a16="http://schemas.microsoft.com/office/drawing/2014/main" id="{94512B8E-4A1D-410D-902F-307EF4D2C4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465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631604</xdr:colOff>
      <xdr:row>4</xdr:row>
      <xdr:rowOff>190500</xdr:rowOff>
    </xdr:to>
    <xdr:pic>
      <xdr:nvPicPr>
        <xdr:cNvPr id="2" name="Picture 1">
          <a:extLst>
            <a:ext uri="{FF2B5EF4-FFF2-40B4-BE49-F238E27FC236}">
              <a16:creationId xmlns:a16="http://schemas.microsoft.com/office/drawing/2014/main" id="{853C0937-4527-42FC-AFB6-0418CF8522D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084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631604</xdr:colOff>
      <xdr:row>4</xdr:row>
      <xdr:rowOff>190500</xdr:rowOff>
    </xdr:to>
    <xdr:pic>
      <xdr:nvPicPr>
        <xdr:cNvPr id="2" name="Picture 1">
          <a:extLst>
            <a:ext uri="{FF2B5EF4-FFF2-40B4-BE49-F238E27FC236}">
              <a16:creationId xmlns:a16="http://schemas.microsoft.com/office/drawing/2014/main" id="{7E0AC59D-D794-48C1-A515-62B17ADD3CA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465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631604</xdr:colOff>
      <xdr:row>4</xdr:row>
      <xdr:rowOff>190500</xdr:rowOff>
    </xdr:to>
    <xdr:pic>
      <xdr:nvPicPr>
        <xdr:cNvPr id="2" name="Picture 1">
          <a:extLst>
            <a:ext uri="{FF2B5EF4-FFF2-40B4-BE49-F238E27FC236}">
              <a16:creationId xmlns:a16="http://schemas.microsoft.com/office/drawing/2014/main" id="{ADE72D61-C8AF-4DBF-B23D-2D13BE11240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084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631604</xdr:colOff>
      <xdr:row>4</xdr:row>
      <xdr:rowOff>190500</xdr:rowOff>
    </xdr:to>
    <xdr:pic>
      <xdr:nvPicPr>
        <xdr:cNvPr id="2" name="Picture 1">
          <a:extLst>
            <a:ext uri="{FF2B5EF4-FFF2-40B4-BE49-F238E27FC236}">
              <a16:creationId xmlns:a16="http://schemas.microsoft.com/office/drawing/2014/main" id="{1D62B463-915C-4B68-8BE4-DCA374F26B2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465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631604</xdr:colOff>
      <xdr:row>4</xdr:row>
      <xdr:rowOff>190500</xdr:rowOff>
    </xdr:to>
    <xdr:pic>
      <xdr:nvPicPr>
        <xdr:cNvPr id="2" name="Picture 1">
          <a:extLst>
            <a:ext uri="{FF2B5EF4-FFF2-40B4-BE49-F238E27FC236}">
              <a16:creationId xmlns:a16="http://schemas.microsoft.com/office/drawing/2014/main" id="{4D946520-C078-40BE-B8B2-3D3475CAC98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31" t="18257" r="21625" b="27819"/>
        <a:stretch/>
      </xdr:blipFill>
      <xdr:spPr bwMode="auto">
        <a:xfrm>
          <a:off x="0" y="59690"/>
          <a:ext cx="2170844" cy="1340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222D-290A-4334-B694-74BC6DD218A1}">
  <dimension ref="A2:N41"/>
  <sheetViews>
    <sheetView showGridLines="0" topLeftCell="A15"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45</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291" customHeight="1" thickBot="1" x14ac:dyDescent="0.35">
      <c r="A14" s="53" t="s">
        <v>22</v>
      </c>
      <c r="B14" s="54" t="s">
        <v>23</v>
      </c>
      <c r="C14" s="60">
        <v>35</v>
      </c>
      <c r="D14" s="40">
        <v>35</v>
      </c>
      <c r="E14" s="40">
        <v>30</v>
      </c>
      <c r="F14" s="40">
        <v>20</v>
      </c>
      <c r="G14" s="40">
        <v>35</v>
      </c>
      <c r="H14" s="40">
        <v>30</v>
      </c>
      <c r="I14" s="49">
        <f>AVERAGE(D14:H14)</f>
        <v>30</v>
      </c>
      <c r="J14" s="63" t="s">
        <v>228</v>
      </c>
      <c r="K14" s="44" t="s">
        <v>172</v>
      </c>
      <c r="L14" s="63" t="s">
        <v>60</v>
      </c>
      <c r="M14" s="44" t="s">
        <v>105</v>
      </c>
      <c r="N14" s="44"/>
    </row>
    <row r="15" spans="1:14" s="32" customFormat="1" ht="307.2" customHeight="1" thickBot="1" x14ac:dyDescent="0.35">
      <c r="A15" s="55" t="s">
        <v>24</v>
      </c>
      <c r="B15" s="56" t="s">
        <v>25</v>
      </c>
      <c r="C15" s="61">
        <v>25</v>
      </c>
      <c r="D15" s="33">
        <v>25</v>
      </c>
      <c r="E15" s="33">
        <v>25</v>
      </c>
      <c r="F15" s="33">
        <v>25</v>
      </c>
      <c r="G15" s="33">
        <v>25</v>
      </c>
      <c r="H15" s="33">
        <v>20</v>
      </c>
      <c r="I15" s="49">
        <f>AVERAGE(D15:H15)</f>
        <v>24</v>
      </c>
      <c r="J15" s="64" t="s">
        <v>229</v>
      </c>
      <c r="K15" s="33" t="s">
        <v>173</v>
      </c>
      <c r="L15" s="64" t="s">
        <v>61</v>
      </c>
      <c r="M15" s="33" t="s">
        <v>106</v>
      </c>
      <c r="N15" s="33"/>
    </row>
    <row r="16" spans="1:14" s="32" customFormat="1" ht="134.4" customHeight="1" thickBot="1" x14ac:dyDescent="0.35">
      <c r="A16" s="53" t="s">
        <v>26</v>
      </c>
      <c r="B16" s="57" t="s">
        <v>27</v>
      </c>
      <c r="C16" s="60">
        <v>15</v>
      </c>
      <c r="D16" s="40">
        <v>15</v>
      </c>
      <c r="E16" s="40">
        <v>15</v>
      </c>
      <c r="F16" s="40">
        <v>15</v>
      </c>
      <c r="G16" s="40">
        <v>15</v>
      </c>
      <c r="H16" s="40">
        <v>10</v>
      </c>
      <c r="I16" s="49">
        <f>AVERAGE(D16:H16)</f>
        <v>14</v>
      </c>
      <c r="J16" s="65" t="s">
        <v>230</v>
      </c>
      <c r="K16" s="45" t="s">
        <v>174</v>
      </c>
      <c r="L16" s="65" t="s">
        <v>62</v>
      </c>
      <c r="M16" s="45" t="s">
        <v>107</v>
      </c>
      <c r="N16" s="45"/>
    </row>
    <row r="17" spans="1:14" s="32" customFormat="1" ht="115.8" customHeight="1" thickBot="1" x14ac:dyDescent="0.35">
      <c r="A17" s="55" t="s">
        <v>28</v>
      </c>
      <c r="B17" s="56" t="s">
        <v>29</v>
      </c>
      <c r="C17" s="61">
        <v>15</v>
      </c>
      <c r="D17" s="33">
        <v>0</v>
      </c>
      <c r="E17" s="33">
        <v>0</v>
      </c>
      <c r="F17" s="33">
        <v>0</v>
      </c>
      <c r="G17" s="33">
        <v>0</v>
      </c>
      <c r="H17" s="33">
        <v>10</v>
      </c>
      <c r="I17" s="49">
        <f t="shared" ref="I17:I18" si="0">AVERAGE(D17:H17)</f>
        <v>2</v>
      </c>
      <c r="J17" s="64" t="s">
        <v>231</v>
      </c>
      <c r="K17" s="33" t="s">
        <v>175</v>
      </c>
      <c r="L17" s="64" t="s">
        <v>63</v>
      </c>
      <c r="M17" s="33" t="s">
        <v>108</v>
      </c>
      <c r="N17" s="33"/>
    </row>
    <row r="18" spans="1:14" s="32" customFormat="1" ht="132" customHeight="1" thickBot="1" x14ac:dyDescent="0.35">
      <c r="A18" s="53" t="s">
        <v>30</v>
      </c>
      <c r="B18" s="57" t="s">
        <v>31</v>
      </c>
      <c r="C18" s="39">
        <v>10</v>
      </c>
      <c r="D18" s="40">
        <v>10</v>
      </c>
      <c r="E18" s="40">
        <v>5</v>
      </c>
      <c r="F18" s="40">
        <v>10</v>
      </c>
      <c r="G18" s="40">
        <v>10</v>
      </c>
      <c r="H18" s="40">
        <v>5</v>
      </c>
      <c r="I18" s="49">
        <f t="shared" si="0"/>
        <v>8</v>
      </c>
      <c r="J18" s="66" t="s">
        <v>232</v>
      </c>
      <c r="K18" s="40" t="s">
        <v>176</v>
      </c>
      <c r="L18" s="66" t="s">
        <v>64</v>
      </c>
      <c r="M18" s="40" t="s">
        <v>109</v>
      </c>
      <c r="N18" s="40"/>
    </row>
    <row r="19" spans="1:14" ht="15" customHeight="1" thickBot="1" x14ac:dyDescent="0.35">
      <c r="A19" s="11" t="s">
        <v>8</v>
      </c>
      <c r="B19" s="12"/>
      <c r="C19" s="48">
        <f t="shared" ref="C19:I19" si="1">SUM(C14:C18)</f>
        <v>100</v>
      </c>
      <c r="D19" s="48">
        <f t="shared" si="1"/>
        <v>85</v>
      </c>
      <c r="E19" s="48">
        <f t="shared" si="1"/>
        <v>75</v>
      </c>
      <c r="F19" s="48">
        <f t="shared" si="1"/>
        <v>70</v>
      </c>
      <c r="G19" s="48">
        <f t="shared" si="1"/>
        <v>85</v>
      </c>
      <c r="H19" s="48">
        <f t="shared" si="1"/>
        <v>75</v>
      </c>
      <c r="I19" s="69">
        <f t="shared" si="1"/>
        <v>78</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D14:D18 F14:F18" name="Range2_2"/>
    <protectedRange sqref="J14:J18 L14:L18" name="Range2"/>
  </protectedRanges>
  <mergeCells count="3">
    <mergeCell ref="J11:N12"/>
    <mergeCell ref="D10:I10"/>
    <mergeCell ref="C10:C1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027B4-DBC7-4E4A-ABBC-63BD1B91C31B}">
  <dimension ref="A2:N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54</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35</v>
      </c>
      <c r="E14" s="40">
        <v>30</v>
      </c>
      <c r="F14" s="40">
        <v>20</v>
      </c>
      <c r="G14" s="40">
        <v>35</v>
      </c>
      <c r="H14" s="40">
        <v>16</v>
      </c>
      <c r="I14" s="49">
        <f>AVERAGE(D14:H14)</f>
        <v>27.2</v>
      </c>
      <c r="J14" s="44" t="s">
        <v>271</v>
      </c>
      <c r="K14" s="44" t="s">
        <v>180</v>
      </c>
      <c r="L14" s="44" t="s">
        <v>96</v>
      </c>
      <c r="M14" s="44" t="s">
        <v>147</v>
      </c>
      <c r="N14" s="44"/>
    </row>
    <row r="15" spans="1:14" s="32" customFormat="1" ht="307.2" customHeight="1" thickBot="1" x14ac:dyDescent="0.35">
      <c r="A15" s="55" t="s">
        <v>24</v>
      </c>
      <c r="B15" s="56" t="s">
        <v>25</v>
      </c>
      <c r="C15" s="61">
        <v>25</v>
      </c>
      <c r="D15" s="33">
        <v>25</v>
      </c>
      <c r="E15" s="33">
        <v>25</v>
      </c>
      <c r="F15" s="33">
        <v>25</v>
      </c>
      <c r="G15" s="33">
        <v>25</v>
      </c>
      <c r="H15" s="33">
        <v>15</v>
      </c>
      <c r="I15" s="49">
        <f>AVERAGE(D15:H15)</f>
        <v>23</v>
      </c>
      <c r="J15" s="33" t="s">
        <v>272</v>
      </c>
      <c r="K15" s="33" t="s">
        <v>204</v>
      </c>
      <c r="L15" s="33" t="s">
        <v>97</v>
      </c>
      <c r="M15" s="33" t="s">
        <v>148</v>
      </c>
      <c r="N15" s="33"/>
    </row>
    <row r="16" spans="1:14" s="32" customFormat="1" ht="134.4" customHeight="1" thickBot="1" x14ac:dyDescent="0.35">
      <c r="A16" s="53" t="s">
        <v>26</v>
      </c>
      <c r="B16" s="57" t="s">
        <v>27</v>
      </c>
      <c r="C16" s="60">
        <v>15</v>
      </c>
      <c r="D16" s="40">
        <v>15</v>
      </c>
      <c r="E16" s="40">
        <v>15</v>
      </c>
      <c r="F16" s="40">
        <v>7</v>
      </c>
      <c r="G16" s="40">
        <v>15</v>
      </c>
      <c r="H16" s="40">
        <v>8</v>
      </c>
      <c r="I16" s="49">
        <f>AVERAGE(D16:H16)</f>
        <v>12</v>
      </c>
      <c r="J16" s="45" t="s">
        <v>273</v>
      </c>
      <c r="K16" s="45" t="s">
        <v>205</v>
      </c>
      <c r="L16" s="45" t="s">
        <v>288</v>
      </c>
      <c r="M16" s="45" t="s">
        <v>149</v>
      </c>
      <c r="N16" s="45"/>
    </row>
    <row r="17" spans="1:14" s="32" customFormat="1" ht="115.8" customHeight="1" thickBot="1" x14ac:dyDescent="0.35">
      <c r="A17" s="55" t="s">
        <v>28</v>
      </c>
      <c r="B17" s="56" t="s">
        <v>29</v>
      </c>
      <c r="C17" s="61">
        <v>15</v>
      </c>
      <c r="D17" s="33">
        <v>15</v>
      </c>
      <c r="E17" s="33">
        <v>15</v>
      </c>
      <c r="F17" s="33">
        <v>15</v>
      </c>
      <c r="G17" s="33">
        <v>15</v>
      </c>
      <c r="H17" s="33">
        <v>7</v>
      </c>
      <c r="I17" s="49">
        <f>AVERAGE(D17:H17)</f>
        <v>13.4</v>
      </c>
      <c r="J17" s="33" t="s">
        <v>274</v>
      </c>
      <c r="K17" s="33" t="s">
        <v>206</v>
      </c>
      <c r="L17" s="33" t="s">
        <v>289</v>
      </c>
      <c r="M17" s="33"/>
      <c r="N17" s="33"/>
    </row>
    <row r="18" spans="1:14" s="32" customFormat="1" ht="132" customHeight="1" thickBot="1" x14ac:dyDescent="0.35">
      <c r="A18" s="53" t="s">
        <v>30</v>
      </c>
      <c r="B18" s="57" t="s">
        <v>31</v>
      </c>
      <c r="C18" s="39">
        <v>10</v>
      </c>
      <c r="D18" s="40">
        <v>10</v>
      </c>
      <c r="E18" s="40">
        <v>5</v>
      </c>
      <c r="F18" s="40">
        <v>10</v>
      </c>
      <c r="G18" s="40">
        <v>10</v>
      </c>
      <c r="H18" s="40">
        <v>2</v>
      </c>
      <c r="I18" s="49">
        <f>AVERAGE(D18:H18)</f>
        <v>7.4</v>
      </c>
      <c r="J18" s="40" t="s">
        <v>256</v>
      </c>
      <c r="K18" s="40" t="s">
        <v>207</v>
      </c>
      <c r="L18" s="40" t="s">
        <v>290</v>
      </c>
      <c r="M18" s="40" t="s">
        <v>150</v>
      </c>
      <c r="N18" s="40"/>
    </row>
    <row r="19" spans="1:14" ht="15" customHeight="1" thickBot="1" x14ac:dyDescent="0.35">
      <c r="A19" s="11" t="s">
        <v>8</v>
      </c>
      <c r="B19" s="12"/>
      <c r="C19" s="48">
        <f t="shared" ref="C19:I19" si="0">SUM(C14:C18)</f>
        <v>100</v>
      </c>
      <c r="D19" s="48">
        <f t="shared" si="0"/>
        <v>100</v>
      </c>
      <c r="E19" s="48">
        <f t="shared" si="0"/>
        <v>90</v>
      </c>
      <c r="F19" s="48">
        <f t="shared" si="0"/>
        <v>77</v>
      </c>
      <c r="G19" s="48">
        <f t="shared" si="0"/>
        <v>100</v>
      </c>
      <c r="H19" s="48">
        <f t="shared" si="0"/>
        <v>48</v>
      </c>
      <c r="I19" s="69">
        <f t="shared" si="0"/>
        <v>83.000000000000014</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s>
  <mergeCells count="3">
    <mergeCell ref="C10:C13"/>
    <mergeCell ref="D10:I10"/>
    <mergeCell ref="J11:N1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A2487-05FA-4F96-B3E6-059CF58F76B1}">
  <dimension ref="A2:N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55</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35</v>
      </c>
      <c r="E14" s="40">
        <v>35</v>
      </c>
      <c r="F14" s="40">
        <v>26</v>
      </c>
      <c r="G14" s="40">
        <v>35</v>
      </c>
      <c r="H14" s="40">
        <v>21</v>
      </c>
      <c r="I14" s="49">
        <f>AVERAGE(D14:H14)</f>
        <v>30.4</v>
      </c>
      <c r="J14" s="44" t="s">
        <v>275</v>
      </c>
      <c r="K14" s="44" t="s">
        <v>208</v>
      </c>
      <c r="L14" s="44" t="s">
        <v>96</v>
      </c>
      <c r="M14" s="44" t="s">
        <v>151</v>
      </c>
      <c r="N14" s="44"/>
    </row>
    <row r="15" spans="1:14" s="32" customFormat="1" ht="307.2" customHeight="1" thickBot="1" x14ac:dyDescent="0.35">
      <c r="A15" s="55" t="s">
        <v>24</v>
      </c>
      <c r="B15" s="56" t="s">
        <v>25</v>
      </c>
      <c r="C15" s="61">
        <v>25</v>
      </c>
      <c r="D15" s="33">
        <v>25</v>
      </c>
      <c r="E15" s="33">
        <v>25</v>
      </c>
      <c r="F15" s="33">
        <v>25</v>
      </c>
      <c r="G15" s="33">
        <v>25</v>
      </c>
      <c r="H15" s="33">
        <v>18</v>
      </c>
      <c r="I15" s="49">
        <f>AVERAGE(D15:H15)</f>
        <v>23.6</v>
      </c>
      <c r="J15" s="33" t="s">
        <v>276</v>
      </c>
      <c r="K15" s="33" t="s">
        <v>209</v>
      </c>
      <c r="L15" s="33" t="s">
        <v>97</v>
      </c>
      <c r="M15" s="33" t="s">
        <v>152</v>
      </c>
      <c r="N15" s="33"/>
    </row>
    <row r="16" spans="1:14" s="32" customFormat="1" ht="134.4" customHeight="1" thickBot="1" x14ac:dyDescent="0.35">
      <c r="A16" s="53" t="s">
        <v>26</v>
      </c>
      <c r="B16" s="57" t="s">
        <v>27</v>
      </c>
      <c r="C16" s="60">
        <v>15</v>
      </c>
      <c r="D16" s="40">
        <v>15</v>
      </c>
      <c r="E16" s="40">
        <v>12</v>
      </c>
      <c r="F16" s="40">
        <v>15</v>
      </c>
      <c r="G16" s="40">
        <v>15</v>
      </c>
      <c r="H16" s="40">
        <v>12</v>
      </c>
      <c r="I16" s="49">
        <f>AVERAGE(D16:H16)</f>
        <v>13.8</v>
      </c>
      <c r="J16" s="45" t="s">
        <v>277</v>
      </c>
      <c r="K16" s="45" t="s">
        <v>210</v>
      </c>
      <c r="L16" s="45" t="s">
        <v>98</v>
      </c>
      <c r="M16" s="45" t="s">
        <v>153</v>
      </c>
      <c r="N16" s="45"/>
    </row>
    <row r="17" spans="1:14" s="32" customFormat="1" ht="115.8" customHeight="1" thickBot="1" x14ac:dyDescent="0.35">
      <c r="A17" s="55" t="s">
        <v>28</v>
      </c>
      <c r="B17" s="56" t="s">
        <v>29</v>
      </c>
      <c r="C17" s="61">
        <v>15</v>
      </c>
      <c r="D17" s="33">
        <v>15</v>
      </c>
      <c r="E17" s="33">
        <v>15</v>
      </c>
      <c r="F17" s="33">
        <v>15</v>
      </c>
      <c r="G17" s="33">
        <v>15</v>
      </c>
      <c r="H17" s="33">
        <v>11</v>
      </c>
      <c r="I17" s="49">
        <f>AVERAGE(D17:H17)</f>
        <v>14.2</v>
      </c>
      <c r="J17" s="33" t="s">
        <v>278</v>
      </c>
      <c r="K17" s="33" t="s">
        <v>211</v>
      </c>
      <c r="L17" s="33" t="s">
        <v>99</v>
      </c>
      <c r="M17" s="33" t="s">
        <v>154</v>
      </c>
      <c r="N17" s="33"/>
    </row>
    <row r="18" spans="1:14" s="32" customFormat="1" ht="132" customHeight="1" thickBot="1" x14ac:dyDescent="0.35">
      <c r="A18" s="53" t="s">
        <v>30</v>
      </c>
      <c r="B18" s="57" t="s">
        <v>31</v>
      </c>
      <c r="C18" s="39">
        <v>10</v>
      </c>
      <c r="D18" s="40">
        <v>10</v>
      </c>
      <c r="E18" s="40">
        <v>10</v>
      </c>
      <c r="F18" s="40">
        <v>10</v>
      </c>
      <c r="G18" s="40">
        <v>10</v>
      </c>
      <c r="H18" s="40">
        <v>2</v>
      </c>
      <c r="I18" s="49">
        <f>AVERAGE(D18:H18)</f>
        <v>8.4</v>
      </c>
      <c r="J18" s="40" t="s">
        <v>279</v>
      </c>
      <c r="K18" s="40" t="s">
        <v>212</v>
      </c>
      <c r="L18" s="40" t="s">
        <v>100</v>
      </c>
      <c r="M18" s="40" t="s">
        <v>155</v>
      </c>
      <c r="N18" s="40"/>
    </row>
    <row r="19" spans="1:14" ht="15" customHeight="1" thickBot="1" x14ac:dyDescent="0.35">
      <c r="A19" s="11" t="s">
        <v>8</v>
      </c>
      <c r="B19" s="12"/>
      <c r="C19" s="48">
        <f t="shared" ref="C19:I19" si="0">SUM(C14:C18)</f>
        <v>100</v>
      </c>
      <c r="D19" s="48">
        <f t="shared" si="0"/>
        <v>100</v>
      </c>
      <c r="E19" s="48">
        <f t="shared" si="0"/>
        <v>97</v>
      </c>
      <c r="F19" s="48">
        <f t="shared" si="0"/>
        <v>91</v>
      </c>
      <c r="G19" s="48">
        <f t="shared" si="0"/>
        <v>100</v>
      </c>
      <c r="H19" s="48">
        <f t="shared" si="0"/>
        <v>64</v>
      </c>
      <c r="I19" s="69">
        <f t="shared" si="0"/>
        <v>90.4</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
  </protectedRanges>
  <mergeCells count="3">
    <mergeCell ref="C10:C13"/>
    <mergeCell ref="D10:I10"/>
    <mergeCell ref="J11:N1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F08EB-E0BF-41BE-B6E7-ED9FDC3981E7}">
  <dimension ref="A2:N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56</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35</v>
      </c>
      <c r="E14" s="40">
        <v>35</v>
      </c>
      <c r="F14" s="40">
        <v>27</v>
      </c>
      <c r="G14" s="40">
        <v>35</v>
      </c>
      <c r="H14" s="40">
        <v>31</v>
      </c>
      <c r="I14" s="49">
        <f>AVERAGE(D14:H14)</f>
        <v>32.6</v>
      </c>
      <c r="J14" s="44" t="s">
        <v>280</v>
      </c>
      <c r="K14" s="44" t="s">
        <v>213</v>
      </c>
      <c r="L14" s="44" t="s">
        <v>96</v>
      </c>
      <c r="M14" s="44" t="s">
        <v>156</v>
      </c>
      <c r="N14" s="44"/>
    </row>
    <row r="15" spans="1:14" s="32" customFormat="1" ht="307.2" customHeight="1" thickBot="1" x14ac:dyDescent="0.35">
      <c r="A15" s="55" t="s">
        <v>24</v>
      </c>
      <c r="B15" s="56" t="s">
        <v>25</v>
      </c>
      <c r="C15" s="61">
        <v>25</v>
      </c>
      <c r="D15" s="33">
        <v>25</v>
      </c>
      <c r="E15" s="33">
        <v>25</v>
      </c>
      <c r="F15" s="33">
        <v>25</v>
      </c>
      <c r="G15" s="33">
        <v>25</v>
      </c>
      <c r="H15" s="33">
        <v>23</v>
      </c>
      <c r="I15" s="49">
        <f>AVERAGE(D15:H15)</f>
        <v>24.6</v>
      </c>
      <c r="J15" s="33" t="s">
        <v>281</v>
      </c>
      <c r="K15" s="33" t="s">
        <v>204</v>
      </c>
      <c r="L15" s="33" t="s">
        <v>97</v>
      </c>
      <c r="M15" s="33" t="s">
        <v>157</v>
      </c>
      <c r="N15" s="33"/>
    </row>
    <row r="16" spans="1:14" s="32" customFormat="1" ht="134.4" customHeight="1" thickBot="1" x14ac:dyDescent="0.35">
      <c r="A16" s="53" t="s">
        <v>26</v>
      </c>
      <c r="B16" s="57" t="s">
        <v>27</v>
      </c>
      <c r="C16" s="60">
        <v>15</v>
      </c>
      <c r="D16" s="40">
        <v>15</v>
      </c>
      <c r="E16" s="40">
        <v>13</v>
      </c>
      <c r="F16" s="40">
        <v>15</v>
      </c>
      <c r="G16" s="40">
        <v>15</v>
      </c>
      <c r="H16" s="40">
        <v>13</v>
      </c>
      <c r="I16" s="49">
        <f>AVERAGE(D16:H16)</f>
        <v>14.2</v>
      </c>
      <c r="J16" s="45" t="s">
        <v>282</v>
      </c>
      <c r="K16" s="45" t="s">
        <v>214</v>
      </c>
      <c r="L16" s="45" t="s">
        <v>98</v>
      </c>
      <c r="M16" s="45" t="s">
        <v>158</v>
      </c>
      <c r="N16" s="45"/>
    </row>
    <row r="17" spans="1:14" s="32" customFormat="1" ht="115.8" customHeight="1" thickBot="1" x14ac:dyDescent="0.35">
      <c r="A17" s="55" t="s">
        <v>28</v>
      </c>
      <c r="B17" s="56" t="s">
        <v>29</v>
      </c>
      <c r="C17" s="61">
        <v>15</v>
      </c>
      <c r="D17" s="33">
        <v>15</v>
      </c>
      <c r="E17" s="33">
        <v>15</v>
      </c>
      <c r="F17" s="33">
        <v>15</v>
      </c>
      <c r="G17" s="33">
        <v>15</v>
      </c>
      <c r="H17" s="33">
        <v>12</v>
      </c>
      <c r="I17" s="49">
        <f>AVERAGE(D17:H17)</f>
        <v>14.4</v>
      </c>
      <c r="J17" s="33" t="s">
        <v>278</v>
      </c>
      <c r="K17" s="33" t="s">
        <v>215</v>
      </c>
      <c r="L17" s="33" t="s">
        <v>99</v>
      </c>
      <c r="M17" s="33" t="s">
        <v>159</v>
      </c>
      <c r="N17" s="33"/>
    </row>
    <row r="18" spans="1:14" s="32" customFormat="1" ht="132" customHeight="1" thickBot="1" x14ac:dyDescent="0.35">
      <c r="A18" s="53" t="s">
        <v>30</v>
      </c>
      <c r="B18" s="57" t="s">
        <v>31</v>
      </c>
      <c r="C18" s="39">
        <v>10</v>
      </c>
      <c r="D18" s="40">
        <v>10</v>
      </c>
      <c r="E18" s="40">
        <v>5</v>
      </c>
      <c r="F18" s="40">
        <v>8</v>
      </c>
      <c r="G18" s="40">
        <v>10</v>
      </c>
      <c r="H18" s="40">
        <v>5</v>
      </c>
      <c r="I18" s="49">
        <f>AVERAGE(D18:H18)</f>
        <v>7.6</v>
      </c>
      <c r="J18" s="40" t="s">
        <v>256</v>
      </c>
      <c r="K18" s="40" t="s">
        <v>216</v>
      </c>
      <c r="L18" s="40" t="s">
        <v>101</v>
      </c>
      <c r="M18" s="40" t="s">
        <v>128</v>
      </c>
      <c r="N18" s="40"/>
    </row>
    <row r="19" spans="1:14" ht="15" customHeight="1" thickBot="1" x14ac:dyDescent="0.35">
      <c r="A19" s="11" t="s">
        <v>8</v>
      </c>
      <c r="B19" s="12"/>
      <c r="C19" s="48">
        <f t="shared" ref="C19:I19" si="0">SUM(C14:C18)</f>
        <v>100</v>
      </c>
      <c r="D19" s="48">
        <f t="shared" si="0"/>
        <v>100</v>
      </c>
      <c r="E19" s="48">
        <f t="shared" si="0"/>
        <v>93</v>
      </c>
      <c r="F19" s="48">
        <f t="shared" si="0"/>
        <v>90</v>
      </c>
      <c r="G19" s="48">
        <f t="shared" si="0"/>
        <v>100</v>
      </c>
      <c r="H19" s="48">
        <f t="shared" si="0"/>
        <v>84</v>
      </c>
      <c r="I19" s="69">
        <f t="shared" si="0"/>
        <v>93.4</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s>
  <mergeCells count="3">
    <mergeCell ref="C10:C13"/>
    <mergeCell ref="D10:I10"/>
    <mergeCell ref="J11:N1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B173-C5C2-408A-AAEA-4135BEC18196}">
  <dimension ref="A2:N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57</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35</v>
      </c>
      <c r="E14" s="40">
        <v>30</v>
      </c>
      <c r="F14" s="40">
        <v>29</v>
      </c>
      <c r="G14" s="40">
        <v>35</v>
      </c>
      <c r="H14" s="40">
        <v>18</v>
      </c>
      <c r="I14" s="49">
        <f>AVERAGE(D14:H14)</f>
        <v>29.4</v>
      </c>
      <c r="J14" s="44" t="s">
        <v>280</v>
      </c>
      <c r="K14" s="44" t="s">
        <v>217</v>
      </c>
      <c r="L14" s="44" t="s">
        <v>96</v>
      </c>
      <c r="M14" s="44" t="s">
        <v>151</v>
      </c>
      <c r="N14" s="44"/>
    </row>
    <row r="15" spans="1:14" s="32" customFormat="1" ht="307.2" customHeight="1" thickBot="1" x14ac:dyDescent="0.35">
      <c r="A15" s="55" t="s">
        <v>24</v>
      </c>
      <c r="B15" s="56" t="s">
        <v>25</v>
      </c>
      <c r="C15" s="61">
        <v>25</v>
      </c>
      <c r="D15" s="33">
        <v>25</v>
      </c>
      <c r="E15" s="33">
        <v>25</v>
      </c>
      <c r="F15" s="33">
        <v>25</v>
      </c>
      <c r="G15" s="33">
        <v>25</v>
      </c>
      <c r="H15" s="33">
        <v>15</v>
      </c>
      <c r="I15" s="49">
        <f>AVERAGE(D15:H15)</f>
        <v>23</v>
      </c>
      <c r="J15" s="33" t="s">
        <v>281</v>
      </c>
      <c r="K15" s="33" t="s">
        <v>218</v>
      </c>
      <c r="L15" s="33" t="s">
        <v>97</v>
      </c>
      <c r="M15" s="33" t="s">
        <v>160</v>
      </c>
      <c r="N15" s="33"/>
    </row>
    <row r="16" spans="1:14" s="32" customFormat="1" ht="134.4" customHeight="1" thickBot="1" x14ac:dyDescent="0.35">
      <c r="A16" s="53" t="s">
        <v>26</v>
      </c>
      <c r="B16" s="57" t="s">
        <v>27</v>
      </c>
      <c r="C16" s="60">
        <v>15</v>
      </c>
      <c r="D16" s="40">
        <v>15</v>
      </c>
      <c r="E16" s="40">
        <v>10</v>
      </c>
      <c r="F16" s="40">
        <v>15</v>
      </c>
      <c r="G16" s="40">
        <v>15</v>
      </c>
      <c r="H16" s="40">
        <v>12</v>
      </c>
      <c r="I16" s="49">
        <f>AVERAGE(D16:H16)</f>
        <v>13.4</v>
      </c>
      <c r="J16" s="45" t="s">
        <v>282</v>
      </c>
      <c r="K16" s="45" t="s">
        <v>219</v>
      </c>
      <c r="L16" s="45" t="s">
        <v>102</v>
      </c>
      <c r="M16" s="45" t="s">
        <v>161</v>
      </c>
      <c r="N16" s="45"/>
    </row>
    <row r="17" spans="1:14" s="32" customFormat="1" ht="115.8" customHeight="1" thickBot="1" x14ac:dyDescent="0.35">
      <c r="A17" s="55" t="s">
        <v>28</v>
      </c>
      <c r="B17" s="56" t="s">
        <v>29</v>
      </c>
      <c r="C17" s="61">
        <v>15</v>
      </c>
      <c r="D17" s="33">
        <v>15</v>
      </c>
      <c r="E17" s="33">
        <v>15</v>
      </c>
      <c r="F17" s="33">
        <v>15</v>
      </c>
      <c r="G17" s="33">
        <v>15</v>
      </c>
      <c r="H17" s="33">
        <v>10</v>
      </c>
      <c r="I17" s="49">
        <f>AVERAGE(D17:H17)</f>
        <v>14</v>
      </c>
      <c r="J17" s="33" t="s">
        <v>278</v>
      </c>
      <c r="K17" s="33" t="s">
        <v>220</v>
      </c>
      <c r="L17" s="33" t="s">
        <v>103</v>
      </c>
      <c r="M17" s="33" t="s">
        <v>162</v>
      </c>
      <c r="N17" s="33"/>
    </row>
    <row r="18" spans="1:14" s="32" customFormat="1" ht="132" customHeight="1" thickBot="1" x14ac:dyDescent="0.35">
      <c r="A18" s="53" t="s">
        <v>30</v>
      </c>
      <c r="B18" s="57" t="s">
        <v>31</v>
      </c>
      <c r="C18" s="39">
        <v>10</v>
      </c>
      <c r="D18" s="40">
        <v>10</v>
      </c>
      <c r="E18" s="40">
        <v>0</v>
      </c>
      <c r="F18" s="40">
        <v>5</v>
      </c>
      <c r="G18" s="40">
        <v>10</v>
      </c>
      <c r="H18" s="40">
        <v>8</v>
      </c>
      <c r="I18" s="49">
        <f>AVERAGE(D18:H18)</f>
        <v>6.6</v>
      </c>
      <c r="J18" s="40" t="s">
        <v>256</v>
      </c>
      <c r="K18" s="40" t="s">
        <v>190</v>
      </c>
      <c r="L18" s="40" t="s">
        <v>104</v>
      </c>
      <c r="M18" s="40" t="s">
        <v>163</v>
      </c>
      <c r="N18" s="40"/>
    </row>
    <row r="19" spans="1:14" ht="15" customHeight="1" thickBot="1" x14ac:dyDescent="0.35">
      <c r="A19" s="11" t="s">
        <v>8</v>
      </c>
      <c r="B19" s="12"/>
      <c r="C19" s="48">
        <f t="shared" ref="C19:I19" si="0">SUM(C14:C18)</f>
        <v>100</v>
      </c>
      <c r="D19" s="48">
        <f t="shared" si="0"/>
        <v>100</v>
      </c>
      <c r="E19" s="48">
        <f t="shared" si="0"/>
        <v>80</v>
      </c>
      <c r="F19" s="48">
        <f t="shared" si="0"/>
        <v>89</v>
      </c>
      <c r="G19" s="48">
        <f t="shared" si="0"/>
        <v>100</v>
      </c>
      <c r="H19" s="48">
        <f t="shared" si="0"/>
        <v>63</v>
      </c>
      <c r="I19" s="69">
        <f t="shared" si="0"/>
        <v>86.399999999999991</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s>
  <mergeCells count="3">
    <mergeCell ref="C10:C13"/>
    <mergeCell ref="D10:I10"/>
    <mergeCell ref="J11:N1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44B59-3418-4CE9-A3C4-DE5C4F51A31E}">
  <dimension ref="A2:N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58</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35</v>
      </c>
      <c r="E14" s="40">
        <v>35</v>
      </c>
      <c r="F14" s="40">
        <v>29</v>
      </c>
      <c r="G14" s="40">
        <v>35</v>
      </c>
      <c r="H14" s="40">
        <v>32</v>
      </c>
      <c r="I14" s="49">
        <f>AVERAGE(D14:H14)</f>
        <v>33.200000000000003</v>
      </c>
      <c r="J14" s="44" t="s">
        <v>280</v>
      </c>
      <c r="K14" s="44" t="s">
        <v>221</v>
      </c>
      <c r="L14" s="44" t="s">
        <v>96</v>
      </c>
      <c r="M14" s="44" t="s">
        <v>151</v>
      </c>
      <c r="N14" s="44"/>
    </row>
    <row r="15" spans="1:14" s="32" customFormat="1" ht="307.2" customHeight="1" thickBot="1" x14ac:dyDescent="0.35">
      <c r="A15" s="55" t="s">
        <v>24</v>
      </c>
      <c r="B15" s="56" t="s">
        <v>25</v>
      </c>
      <c r="C15" s="61">
        <v>25</v>
      </c>
      <c r="D15" s="33">
        <v>25</v>
      </c>
      <c r="E15" s="33">
        <v>25</v>
      </c>
      <c r="F15" s="33">
        <v>25</v>
      </c>
      <c r="G15" s="33">
        <v>25</v>
      </c>
      <c r="H15" s="33">
        <v>21</v>
      </c>
      <c r="I15" s="49">
        <f>AVERAGE(D15:H15)</f>
        <v>24.2</v>
      </c>
      <c r="J15" s="33" t="s">
        <v>283</v>
      </c>
      <c r="K15" s="33" t="s">
        <v>222</v>
      </c>
      <c r="L15" s="33" t="s">
        <v>97</v>
      </c>
      <c r="M15" s="33" t="s">
        <v>164</v>
      </c>
      <c r="N15" s="33"/>
    </row>
    <row r="16" spans="1:14" s="32" customFormat="1" ht="134.4" customHeight="1" thickBot="1" x14ac:dyDescent="0.35">
      <c r="A16" s="53" t="s">
        <v>26</v>
      </c>
      <c r="B16" s="57" t="s">
        <v>27</v>
      </c>
      <c r="C16" s="60">
        <v>15</v>
      </c>
      <c r="D16" s="40">
        <v>15</v>
      </c>
      <c r="E16" s="40">
        <v>15</v>
      </c>
      <c r="F16" s="40">
        <v>15</v>
      </c>
      <c r="G16" s="40">
        <v>15</v>
      </c>
      <c r="H16" s="40">
        <v>12</v>
      </c>
      <c r="I16" s="49">
        <f>AVERAGE(D16:H16)</f>
        <v>14.4</v>
      </c>
      <c r="J16" s="45" t="s">
        <v>284</v>
      </c>
      <c r="K16" s="45" t="s">
        <v>223</v>
      </c>
      <c r="L16" s="45" t="s">
        <v>98</v>
      </c>
      <c r="M16" s="45" t="s">
        <v>165</v>
      </c>
      <c r="N16" s="45"/>
    </row>
    <row r="17" spans="1:14" s="32" customFormat="1" ht="115.8" customHeight="1" thickBot="1" x14ac:dyDescent="0.35">
      <c r="A17" s="55" t="s">
        <v>28</v>
      </c>
      <c r="B17" s="56" t="s">
        <v>29</v>
      </c>
      <c r="C17" s="61">
        <v>15</v>
      </c>
      <c r="D17" s="33">
        <v>15</v>
      </c>
      <c r="E17" s="33">
        <v>15</v>
      </c>
      <c r="F17" s="33">
        <v>15</v>
      </c>
      <c r="G17" s="33">
        <v>15</v>
      </c>
      <c r="H17" s="33">
        <v>13</v>
      </c>
      <c r="I17" s="49">
        <f>AVERAGE(D17:H17)</f>
        <v>14.6</v>
      </c>
      <c r="J17" s="33" t="s">
        <v>278</v>
      </c>
      <c r="K17" s="33" t="s">
        <v>224</v>
      </c>
      <c r="L17" s="33" t="s">
        <v>99</v>
      </c>
      <c r="M17" s="33" t="s">
        <v>166</v>
      </c>
      <c r="N17" s="33"/>
    </row>
    <row r="18" spans="1:14" s="32" customFormat="1" ht="132" customHeight="1" thickBot="1" x14ac:dyDescent="0.35">
      <c r="A18" s="53" t="s">
        <v>30</v>
      </c>
      <c r="B18" s="57" t="s">
        <v>31</v>
      </c>
      <c r="C18" s="39">
        <v>10</v>
      </c>
      <c r="D18" s="40">
        <v>10</v>
      </c>
      <c r="E18" s="40">
        <v>0</v>
      </c>
      <c r="F18" s="40">
        <v>10</v>
      </c>
      <c r="G18" s="40">
        <v>10</v>
      </c>
      <c r="H18" s="40">
        <v>8</v>
      </c>
      <c r="I18" s="49">
        <f>AVERAGE(D18:H18)</f>
        <v>7.6</v>
      </c>
      <c r="J18" s="40" t="s">
        <v>256</v>
      </c>
      <c r="K18" s="40" t="s">
        <v>190</v>
      </c>
      <c r="L18" s="40" t="s">
        <v>100</v>
      </c>
      <c r="M18" s="40" t="s">
        <v>167</v>
      </c>
      <c r="N18" s="40"/>
    </row>
    <row r="19" spans="1:14" ht="15" customHeight="1" thickBot="1" x14ac:dyDescent="0.35">
      <c r="A19" s="11" t="s">
        <v>8</v>
      </c>
      <c r="B19" s="12"/>
      <c r="C19" s="48">
        <f t="shared" ref="C19:I19" si="0">SUM(C14:C18)</f>
        <v>100</v>
      </c>
      <c r="D19" s="48">
        <f t="shared" si="0"/>
        <v>100</v>
      </c>
      <c r="E19" s="48">
        <f t="shared" si="0"/>
        <v>90</v>
      </c>
      <c r="F19" s="48">
        <f t="shared" si="0"/>
        <v>94</v>
      </c>
      <c r="G19" s="48">
        <f t="shared" si="0"/>
        <v>100</v>
      </c>
      <c r="H19" s="48">
        <f t="shared" si="0"/>
        <v>86</v>
      </c>
      <c r="I19" s="69">
        <f t="shared" si="0"/>
        <v>94</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s>
  <mergeCells count="3">
    <mergeCell ref="C10:C13"/>
    <mergeCell ref="D10:I10"/>
    <mergeCell ref="J11:N1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0D1B7-57F8-4DDC-B974-35521A86962B}">
  <dimension ref="A2:N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59</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7</v>
      </c>
      <c r="E14" s="40">
        <v>25</v>
      </c>
      <c r="F14" s="40">
        <v>15</v>
      </c>
      <c r="G14" s="40">
        <v>5</v>
      </c>
      <c r="H14" s="40">
        <v>32</v>
      </c>
      <c r="I14" s="49">
        <f>AVERAGE(D14:H14)</f>
        <v>16.8</v>
      </c>
      <c r="J14" s="44" t="s">
        <v>285</v>
      </c>
      <c r="K14" s="44" t="s">
        <v>225</v>
      </c>
      <c r="L14" s="44" t="s">
        <v>96</v>
      </c>
      <c r="M14" s="44" t="s">
        <v>168</v>
      </c>
      <c r="N14" s="44"/>
    </row>
    <row r="15" spans="1:14" s="32" customFormat="1" ht="307.2" customHeight="1" thickBot="1" x14ac:dyDescent="0.35">
      <c r="A15" s="55" t="s">
        <v>24</v>
      </c>
      <c r="B15" s="56" t="s">
        <v>25</v>
      </c>
      <c r="C15" s="61">
        <v>25</v>
      </c>
      <c r="D15" s="33">
        <v>12</v>
      </c>
      <c r="E15" s="33">
        <v>25</v>
      </c>
      <c r="F15" s="33">
        <v>12</v>
      </c>
      <c r="G15" s="33">
        <v>12</v>
      </c>
      <c r="H15" s="33">
        <v>22</v>
      </c>
      <c r="I15" s="49">
        <f>AVERAGE(D15:H15)</f>
        <v>16.600000000000001</v>
      </c>
      <c r="J15" s="33" t="s">
        <v>286</v>
      </c>
      <c r="K15" s="33" t="s">
        <v>204</v>
      </c>
      <c r="L15" s="33" t="s">
        <v>291</v>
      </c>
      <c r="M15" s="33" t="s">
        <v>169</v>
      </c>
      <c r="N15" s="33"/>
    </row>
    <row r="16" spans="1:14" s="32" customFormat="1" ht="134.4" customHeight="1" thickBot="1" x14ac:dyDescent="0.35">
      <c r="A16" s="53" t="s">
        <v>26</v>
      </c>
      <c r="B16" s="57" t="s">
        <v>27</v>
      </c>
      <c r="C16" s="60">
        <v>15</v>
      </c>
      <c r="D16" s="40">
        <v>15</v>
      </c>
      <c r="E16" s="40">
        <v>15</v>
      </c>
      <c r="F16" s="40">
        <v>15</v>
      </c>
      <c r="G16" s="40">
        <v>15</v>
      </c>
      <c r="H16" s="40">
        <v>12</v>
      </c>
      <c r="I16" s="49">
        <f>AVERAGE(D16:H16)</f>
        <v>14.4</v>
      </c>
      <c r="J16" s="45" t="s">
        <v>282</v>
      </c>
      <c r="K16" s="45" t="s">
        <v>226</v>
      </c>
      <c r="L16" s="45" t="s">
        <v>292</v>
      </c>
      <c r="M16" s="45" t="s">
        <v>170</v>
      </c>
      <c r="N16" s="45"/>
    </row>
    <row r="17" spans="1:14" s="32" customFormat="1" ht="115.8" customHeight="1" thickBot="1" x14ac:dyDescent="0.35">
      <c r="A17" s="55" t="s">
        <v>28</v>
      </c>
      <c r="B17" s="56" t="s">
        <v>29</v>
      </c>
      <c r="C17" s="61">
        <v>15</v>
      </c>
      <c r="D17" s="33">
        <v>15</v>
      </c>
      <c r="E17" s="33">
        <v>15</v>
      </c>
      <c r="F17" s="33">
        <v>15</v>
      </c>
      <c r="G17" s="33">
        <v>15</v>
      </c>
      <c r="H17" s="33">
        <v>13</v>
      </c>
      <c r="I17" s="49">
        <f>AVERAGE(D17:H17)</f>
        <v>14.6</v>
      </c>
      <c r="J17" s="33" t="s">
        <v>287</v>
      </c>
      <c r="K17" s="33" t="s">
        <v>227</v>
      </c>
      <c r="L17" s="33" t="s">
        <v>293</v>
      </c>
      <c r="M17" s="33" t="s">
        <v>171</v>
      </c>
      <c r="N17" s="33"/>
    </row>
    <row r="18" spans="1:14" s="32" customFormat="1" ht="132" customHeight="1" thickBot="1" x14ac:dyDescent="0.35">
      <c r="A18" s="53" t="s">
        <v>30</v>
      </c>
      <c r="B18" s="57" t="s">
        <v>31</v>
      </c>
      <c r="C18" s="39">
        <v>10</v>
      </c>
      <c r="D18" s="40">
        <v>10</v>
      </c>
      <c r="E18" s="40">
        <v>0</v>
      </c>
      <c r="F18" s="40">
        <v>10</v>
      </c>
      <c r="G18" s="40">
        <v>10</v>
      </c>
      <c r="H18" s="40">
        <v>7</v>
      </c>
      <c r="I18" s="49">
        <f>AVERAGE(D18:H18)</f>
        <v>7.4</v>
      </c>
      <c r="J18" s="40" t="s">
        <v>256</v>
      </c>
      <c r="K18" s="40" t="s">
        <v>203</v>
      </c>
      <c r="L18" s="40" t="s">
        <v>294</v>
      </c>
      <c r="M18" s="40" t="s">
        <v>163</v>
      </c>
      <c r="N18" s="40"/>
    </row>
    <row r="19" spans="1:14" ht="15" customHeight="1" thickBot="1" x14ac:dyDescent="0.35">
      <c r="A19" s="11" t="s">
        <v>8</v>
      </c>
      <c r="B19" s="12"/>
      <c r="C19" s="48">
        <f t="shared" ref="C19:I19" si="0">SUM(C14:C18)</f>
        <v>100</v>
      </c>
      <c r="D19" s="48">
        <f t="shared" si="0"/>
        <v>59</v>
      </c>
      <c r="E19" s="48">
        <f t="shared" si="0"/>
        <v>80</v>
      </c>
      <c r="F19" s="48">
        <f t="shared" si="0"/>
        <v>67</v>
      </c>
      <c r="G19" s="48">
        <f t="shared" si="0"/>
        <v>57</v>
      </c>
      <c r="H19" s="48">
        <f t="shared" si="0"/>
        <v>86</v>
      </c>
      <c r="I19" s="69">
        <f t="shared" si="0"/>
        <v>69.800000000000011</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s>
  <mergeCells count="3">
    <mergeCell ref="C10:C13"/>
    <mergeCell ref="D10:I10"/>
    <mergeCell ref="J11:N1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2787B-5552-4832-8535-F35740B0325A}">
  <dimension ref="A2:R18"/>
  <sheetViews>
    <sheetView showGridLines="0" tabSelected="1" zoomScale="70" zoomScaleNormal="70" workbookViewId="0">
      <selection activeCell="D5" sqref="D5"/>
    </sheetView>
  </sheetViews>
  <sheetFormatPr defaultRowHeight="14.4" x14ac:dyDescent="0.3"/>
  <cols>
    <col min="1" max="1" width="28" customWidth="1"/>
    <col min="2" max="2" width="73.109375" customWidth="1"/>
    <col min="3" max="3" width="22.5546875" customWidth="1"/>
    <col min="4" max="4" width="21.6640625" style="32" customWidth="1"/>
    <col min="5" max="5" width="22.88671875" customWidth="1"/>
    <col min="6" max="6" width="22.109375" customWidth="1"/>
    <col min="7" max="7" width="21.21875" customWidth="1"/>
    <col min="8" max="11" width="21.6640625" customWidth="1"/>
    <col min="12" max="12" width="21.21875" customWidth="1"/>
    <col min="13" max="14" width="21.6640625" customWidth="1"/>
    <col min="15" max="15" width="21.21875" customWidth="1"/>
    <col min="16" max="16" width="21.6640625" customWidth="1"/>
    <col min="17" max="17" width="21.21875" customWidth="1"/>
    <col min="18" max="18" width="21.6640625" customWidth="1"/>
  </cols>
  <sheetData>
    <row r="2" spans="1:18" ht="15" thickBot="1" x14ac:dyDescent="0.35">
      <c r="C2" s="1" t="s">
        <v>0</v>
      </c>
      <c r="D2" s="28" t="s">
        <v>20</v>
      </c>
      <c r="E2" s="2"/>
    </row>
    <row r="3" spans="1:18" ht="15" thickBot="1" x14ac:dyDescent="0.35">
      <c r="C3" s="1" t="s">
        <v>1</v>
      </c>
      <c r="D3" s="37" t="s">
        <v>21</v>
      </c>
      <c r="E3" s="18"/>
    </row>
    <row r="4" spans="1:18" ht="15" thickBot="1" x14ac:dyDescent="0.35">
      <c r="C4" s="1" t="s">
        <v>14</v>
      </c>
      <c r="D4" s="38" t="s">
        <v>32</v>
      </c>
      <c r="E4" s="2"/>
    </row>
    <row r="5" spans="1:18" ht="15" thickBot="1" x14ac:dyDescent="0.35">
      <c r="C5" s="35" t="s">
        <v>15</v>
      </c>
      <c r="D5" s="36">
        <v>46129</v>
      </c>
      <c r="E5" s="2"/>
    </row>
    <row r="6" spans="1:18" ht="15" thickBot="1" x14ac:dyDescent="0.35">
      <c r="C6" s="1"/>
      <c r="D6" s="3"/>
    </row>
    <row r="7" spans="1:18" ht="27" customHeight="1" x14ac:dyDescent="0.3">
      <c r="A7" s="19" t="s">
        <v>4</v>
      </c>
      <c r="B7" s="6" t="s">
        <v>4</v>
      </c>
      <c r="C7" s="80" t="s">
        <v>16</v>
      </c>
      <c r="D7" s="83" t="s">
        <v>45</v>
      </c>
      <c r="E7" s="83" t="s">
        <v>46</v>
      </c>
      <c r="F7" s="83" t="s">
        <v>47</v>
      </c>
      <c r="G7" s="83" t="s">
        <v>48</v>
      </c>
      <c r="H7" s="83" t="s">
        <v>49</v>
      </c>
      <c r="I7" s="83" t="s">
        <v>50</v>
      </c>
      <c r="J7" s="83" t="s">
        <v>51</v>
      </c>
      <c r="K7" s="83" t="s">
        <v>52</v>
      </c>
      <c r="L7" s="83" t="s">
        <v>53</v>
      </c>
      <c r="M7" s="83" t="s">
        <v>54</v>
      </c>
      <c r="N7" s="83" t="s">
        <v>55</v>
      </c>
      <c r="O7" s="83" t="s">
        <v>56</v>
      </c>
      <c r="P7" s="83" t="s">
        <v>57</v>
      </c>
      <c r="Q7" s="83" t="s">
        <v>58</v>
      </c>
      <c r="R7" s="83" t="s">
        <v>59</v>
      </c>
    </row>
    <row r="8" spans="1:18" x14ac:dyDescent="0.3">
      <c r="A8" s="7"/>
      <c r="B8" s="7" t="s">
        <v>6</v>
      </c>
      <c r="C8" s="81"/>
      <c r="D8" s="84"/>
      <c r="E8" s="84"/>
      <c r="F8" s="84"/>
      <c r="G8" s="84"/>
      <c r="H8" s="84"/>
      <c r="I8" s="84"/>
      <c r="J8" s="84"/>
      <c r="K8" s="84"/>
      <c r="L8" s="84"/>
      <c r="M8" s="84"/>
      <c r="N8" s="84"/>
      <c r="O8" s="84"/>
      <c r="P8" s="84"/>
      <c r="Q8" s="84"/>
      <c r="R8" s="84"/>
    </row>
    <row r="9" spans="1:18" x14ac:dyDescent="0.3">
      <c r="A9" s="9"/>
      <c r="B9" s="9"/>
      <c r="C9" s="81"/>
      <c r="D9" s="30" t="s">
        <v>9</v>
      </c>
      <c r="E9" s="30" t="s">
        <v>9</v>
      </c>
      <c r="F9" s="30" t="s">
        <v>9</v>
      </c>
      <c r="G9" s="30" t="s">
        <v>9</v>
      </c>
      <c r="H9" s="30" t="s">
        <v>9</v>
      </c>
      <c r="I9" s="30" t="s">
        <v>9</v>
      </c>
      <c r="J9" s="30" t="s">
        <v>9</v>
      </c>
      <c r="K9" s="30" t="s">
        <v>9</v>
      </c>
      <c r="L9" s="30" t="s">
        <v>9</v>
      </c>
      <c r="M9" s="30" t="s">
        <v>9</v>
      </c>
      <c r="N9" s="30" t="s">
        <v>9</v>
      </c>
      <c r="O9" s="30" t="s">
        <v>9</v>
      </c>
      <c r="P9" s="30" t="s">
        <v>9</v>
      </c>
      <c r="Q9" s="30" t="s">
        <v>9</v>
      </c>
      <c r="R9" s="30" t="s">
        <v>9</v>
      </c>
    </row>
    <row r="10" spans="1:18" ht="15" thickBot="1" x14ac:dyDescent="0.35">
      <c r="A10" s="10"/>
      <c r="B10" s="10"/>
      <c r="C10" s="82"/>
      <c r="D10" s="62"/>
      <c r="E10" s="62"/>
      <c r="F10" s="62"/>
      <c r="G10" s="62"/>
      <c r="H10" s="62"/>
      <c r="I10" s="62"/>
      <c r="J10" s="62"/>
      <c r="K10" s="62"/>
      <c r="L10" s="62"/>
      <c r="M10" s="62"/>
      <c r="N10" s="62"/>
      <c r="O10" s="62"/>
      <c r="P10" s="62"/>
      <c r="Q10" s="62"/>
      <c r="R10" s="62"/>
    </row>
    <row r="11" spans="1:18" ht="79.8" customHeight="1" thickBot="1" x14ac:dyDescent="0.35">
      <c r="A11" s="53" t="s">
        <v>22</v>
      </c>
      <c r="B11" s="54" t="s">
        <v>23</v>
      </c>
      <c r="C11" s="40">
        <v>35</v>
      </c>
      <c r="D11" s="41">
        <f>'Adelphi Staffing, LLC'!$I$14</f>
        <v>30</v>
      </c>
      <c r="E11" s="41">
        <f>'American Medical Staffing'!$I$14</f>
        <v>29.2</v>
      </c>
      <c r="F11" s="41">
        <f>'Applied Behavioral Mental Healt'!$I$14</f>
        <v>31.8</v>
      </c>
      <c r="G11" s="41">
        <f>'Attain Therapy LLC'!$I$14</f>
        <v>29</v>
      </c>
      <c r="H11" s="41">
        <f>'Effective Communication, LLC'!$I$14</f>
        <v>24</v>
      </c>
      <c r="I11" s="41">
        <f>'ESS Clinical Inc'!$I$14</f>
        <v>30.6</v>
      </c>
      <c r="J11" s="41">
        <f>'Jump Ahead Pediatrics LLC'!$I$14</f>
        <v>32.200000000000003</v>
      </c>
      <c r="K11" s="41">
        <f>'Maxim Healthcare Services Inc'!$I$14</f>
        <v>28.6</v>
      </c>
      <c r="L11" s="41">
        <f>'National Recruiting Consultants'!$I$14</f>
        <v>23.6</v>
      </c>
      <c r="M11" s="41">
        <f>'Nicole Smith dba New Future Tes'!$I$14</f>
        <v>27.2</v>
      </c>
      <c r="N11" s="41">
        <f>'Orange Tree Staffing, LLC'!$I$14</f>
        <v>30.4</v>
      </c>
      <c r="O11" s="41">
        <f>'Thrive Therapies Group'!$I$14</f>
        <v>32.6</v>
      </c>
      <c r="P11" s="41">
        <f>'Tree of Knowledge Learning Acad'!$I$14</f>
        <v>29.4</v>
      </c>
      <c r="Q11" s="41">
        <f>'University Instructors LLC'!$I$14</f>
        <v>33.200000000000003</v>
      </c>
      <c r="R11" s="41">
        <f>'US Medical Staffing, Inc dba Pr'!$I$14</f>
        <v>16.8</v>
      </c>
    </row>
    <row r="12" spans="1:18" ht="80.400000000000006" customHeight="1" thickBot="1" x14ac:dyDescent="0.35">
      <c r="A12" s="55" t="s">
        <v>24</v>
      </c>
      <c r="B12" s="56" t="s">
        <v>25</v>
      </c>
      <c r="C12" s="33">
        <v>25</v>
      </c>
      <c r="D12" s="52">
        <f>'Adelphi Staffing, LLC'!$I$15</f>
        <v>24</v>
      </c>
      <c r="E12" s="52">
        <f>'American Medical Staffing'!$I$15</f>
        <v>24.8</v>
      </c>
      <c r="F12" s="52">
        <f>'Applied Behavioral Mental Healt'!$I$15</f>
        <v>24</v>
      </c>
      <c r="G12" s="52">
        <f>'Attain Therapy LLC'!$I$15</f>
        <v>24</v>
      </c>
      <c r="H12" s="52">
        <f>'Effective Communication, LLC'!$I$15</f>
        <v>21.6</v>
      </c>
      <c r="I12" s="52">
        <f>'ESS Clinical Inc'!$I$15</f>
        <v>24.4</v>
      </c>
      <c r="J12" s="52">
        <f>'Jump Ahead Pediatrics LLC'!$I$15</f>
        <v>24.2</v>
      </c>
      <c r="K12" s="52">
        <f>'Maxim Healthcare Services Inc'!$I$15</f>
        <v>23.8</v>
      </c>
      <c r="L12" s="52">
        <f>'National Recruiting Consultants'!$I$15</f>
        <v>23.8</v>
      </c>
      <c r="M12" s="52">
        <f>'Nicole Smith dba New Future Tes'!$I$15</f>
        <v>23</v>
      </c>
      <c r="N12" s="52">
        <f>'Orange Tree Staffing, LLC'!$I$15</f>
        <v>23.6</v>
      </c>
      <c r="O12" s="52">
        <f>'Thrive Therapies Group'!$I$15</f>
        <v>24.6</v>
      </c>
      <c r="P12" s="52">
        <f>'Tree of Knowledge Learning Acad'!$I$15</f>
        <v>23</v>
      </c>
      <c r="Q12" s="52">
        <f>'University Instructors LLC'!$I$15</f>
        <v>24.2</v>
      </c>
      <c r="R12" s="52">
        <f>'US Medical Staffing, Inc dba Pr'!$I$15</f>
        <v>16.600000000000001</v>
      </c>
    </row>
    <row r="13" spans="1:18" ht="156.6" thickBot="1" x14ac:dyDescent="0.35">
      <c r="A13" s="53" t="s">
        <v>26</v>
      </c>
      <c r="B13" s="57" t="s">
        <v>27</v>
      </c>
      <c r="C13" s="40">
        <v>15</v>
      </c>
      <c r="D13" s="42">
        <f>'Adelphi Staffing, LLC'!$I$16</f>
        <v>14</v>
      </c>
      <c r="E13" s="42">
        <f>'American Medical Staffing'!$I$16</f>
        <v>14.4</v>
      </c>
      <c r="F13" s="42">
        <f>'Applied Behavioral Mental Healt'!$I$16</f>
        <v>11.6</v>
      </c>
      <c r="G13" s="42">
        <f>'Attain Therapy LLC'!$I$16</f>
        <v>12</v>
      </c>
      <c r="H13" s="42">
        <f>'Effective Communication, LLC'!$I$16</f>
        <v>11.8</v>
      </c>
      <c r="I13" s="42">
        <f>'ESS Clinical Inc'!$I$16</f>
        <v>14.4</v>
      </c>
      <c r="J13" s="42">
        <f>'Jump Ahead Pediatrics LLC'!$I$16</f>
        <v>13</v>
      </c>
      <c r="K13" s="42">
        <f>'Maxim Healthcare Services Inc'!$I$16</f>
        <v>13</v>
      </c>
      <c r="L13" s="42">
        <f>'National Recruiting Consultants'!$I$16</f>
        <v>14.8</v>
      </c>
      <c r="M13" s="42">
        <f>'Nicole Smith dba New Future Tes'!$I$16</f>
        <v>12</v>
      </c>
      <c r="N13" s="42">
        <f>'Orange Tree Staffing, LLC'!$I$16</f>
        <v>13.8</v>
      </c>
      <c r="O13" s="42">
        <f>'Thrive Therapies Group'!$I$16</f>
        <v>14.2</v>
      </c>
      <c r="P13" s="42">
        <f>'Tree of Knowledge Learning Acad'!$I$16</f>
        <v>13.4</v>
      </c>
      <c r="Q13" s="42">
        <f>'University Instructors LLC'!$I$16</f>
        <v>14.4</v>
      </c>
      <c r="R13" s="42">
        <f>'US Medical Staffing, Inc dba Pr'!$I$16</f>
        <v>14.4</v>
      </c>
    </row>
    <row r="14" spans="1:18" ht="61.8" customHeight="1" thickBot="1" x14ac:dyDescent="0.35">
      <c r="A14" s="55" t="s">
        <v>28</v>
      </c>
      <c r="B14" s="56" t="s">
        <v>29</v>
      </c>
      <c r="C14" s="33">
        <v>15</v>
      </c>
      <c r="D14" s="52">
        <f>'Adelphi Staffing, LLC'!$I$17</f>
        <v>2</v>
      </c>
      <c r="E14" s="52">
        <f>'American Medical Staffing'!$I$17</f>
        <v>12.8</v>
      </c>
      <c r="F14" s="52">
        <f>'Applied Behavioral Mental Healt'!$I$17</f>
        <v>12.8</v>
      </c>
      <c r="G14" s="52">
        <f>'Attain Therapy LLC'!$I$17</f>
        <v>13.8</v>
      </c>
      <c r="H14" s="52">
        <f>'Effective Communication, LLC'!$I$17</f>
        <v>14.6</v>
      </c>
      <c r="I14" s="52">
        <f>'ESS Clinical Inc'!$I$17</f>
        <v>14</v>
      </c>
      <c r="J14" s="52">
        <f>'Jump Ahead Pediatrics LLC'!$I$17</f>
        <v>14.4</v>
      </c>
      <c r="K14" s="52">
        <f>'Maxim Healthcare Services Inc'!$I$17</f>
        <v>14</v>
      </c>
      <c r="L14" s="52">
        <f>'National Recruiting Consultants'!$I$17</f>
        <v>14.4</v>
      </c>
      <c r="M14" s="52">
        <f>'Nicole Smith dba New Future Tes'!$I$17</f>
        <v>13.4</v>
      </c>
      <c r="N14" s="52">
        <f>'Orange Tree Staffing, LLC'!$I$17</f>
        <v>14.2</v>
      </c>
      <c r="O14" s="52">
        <f>'Thrive Therapies Group'!$I$17</f>
        <v>14.4</v>
      </c>
      <c r="P14" s="52">
        <f>'Tree of Knowledge Learning Acad'!$I$17</f>
        <v>14</v>
      </c>
      <c r="Q14" s="52">
        <f>'University Instructors LLC'!$I$17</f>
        <v>14.6</v>
      </c>
      <c r="R14" s="52">
        <f>'US Medical Staffing, Inc dba Pr'!$I$17</f>
        <v>14.6</v>
      </c>
    </row>
    <row r="15" spans="1:18" ht="141" thickBot="1" x14ac:dyDescent="0.35">
      <c r="A15" s="53" t="s">
        <v>30</v>
      </c>
      <c r="B15" s="57" t="s">
        <v>31</v>
      </c>
      <c r="C15" s="47">
        <v>10</v>
      </c>
      <c r="D15" s="43">
        <f>'Adelphi Staffing, LLC'!$I$18</f>
        <v>8</v>
      </c>
      <c r="E15" s="43">
        <f>'American Medical Staffing'!$I$18</f>
        <v>7.2</v>
      </c>
      <c r="F15" s="43">
        <f>'Applied Behavioral Mental Healt'!$I$18</f>
        <v>6.8</v>
      </c>
      <c r="G15" s="43">
        <f>'Attain Therapy LLC'!$I$18</f>
        <v>7.2</v>
      </c>
      <c r="H15" s="43">
        <f>'Effective Communication, LLC'!$I$18</f>
        <v>7.8</v>
      </c>
      <c r="I15" s="43">
        <f>'ESS Clinical Inc'!$I$18</f>
        <v>7</v>
      </c>
      <c r="J15" s="43">
        <f>'Jump Ahead Pediatrics LLC'!$I$18</f>
        <v>8.1999999999999993</v>
      </c>
      <c r="K15" s="43">
        <f>'Maxim Healthcare Services Inc'!$I$18</f>
        <v>6</v>
      </c>
      <c r="L15" s="43">
        <f>'National Recruiting Consultants'!$I$18</f>
        <v>7.2</v>
      </c>
      <c r="M15" s="43">
        <f>'Nicole Smith dba New Future Tes'!$I$18</f>
        <v>7.4</v>
      </c>
      <c r="N15" s="43">
        <f>'Orange Tree Staffing, LLC'!$I$18</f>
        <v>8.4</v>
      </c>
      <c r="O15" s="43">
        <f>'Thrive Therapies Group'!$I$18</f>
        <v>7.6</v>
      </c>
      <c r="P15" s="43">
        <f>'Tree of Knowledge Learning Acad'!$I$18</f>
        <v>6.6</v>
      </c>
      <c r="Q15" s="43">
        <f>'University Instructors LLC'!$I$18</f>
        <v>7.6</v>
      </c>
      <c r="R15" s="43">
        <f>'US Medical Staffing, Inc dba Pr'!$I$18</f>
        <v>7.4</v>
      </c>
    </row>
    <row r="16" spans="1:18" ht="15" thickBot="1" x14ac:dyDescent="0.35">
      <c r="A16" s="20"/>
      <c r="B16" s="20"/>
      <c r="C16" s="50">
        <f>SUM(C11:C15)</f>
        <v>100</v>
      </c>
      <c r="D16" s="31"/>
      <c r="E16" s="51"/>
      <c r="F16" s="51"/>
      <c r="G16" s="51"/>
      <c r="H16" s="51"/>
      <c r="I16" s="51"/>
      <c r="J16" s="51"/>
      <c r="K16" s="51"/>
      <c r="L16" s="51"/>
      <c r="M16" s="51"/>
      <c r="N16" s="51"/>
      <c r="O16" s="51"/>
      <c r="P16" s="51"/>
      <c r="Q16" s="51"/>
      <c r="R16" s="51"/>
    </row>
    <row r="17" spans="1:18" ht="25.2" thickBot="1" x14ac:dyDescent="0.4">
      <c r="A17" s="85" t="s">
        <v>10</v>
      </c>
      <c r="B17" s="86"/>
      <c r="C17" s="87"/>
      <c r="D17" s="27">
        <f>SUM(D11:D15)</f>
        <v>78</v>
      </c>
      <c r="E17" s="27">
        <f>SUM(E11:E15)</f>
        <v>88.4</v>
      </c>
      <c r="F17" s="27">
        <f t="shared" ref="F17:H17" si="0">SUM(F11:F15)</f>
        <v>86.999999999999986</v>
      </c>
      <c r="G17" s="27">
        <f t="shared" si="0"/>
        <v>86</v>
      </c>
      <c r="H17" s="27">
        <f t="shared" si="0"/>
        <v>79.8</v>
      </c>
      <c r="I17" s="27">
        <f t="shared" ref="I17:P17" si="1">SUM(I11:I15)</f>
        <v>90.4</v>
      </c>
      <c r="J17" s="27">
        <f t="shared" si="1"/>
        <v>92.000000000000014</v>
      </c>
      <c r="K17" s="27">
        <f t="shared" ref="K17" si="2">SUM(K11:K15)</f>
        <v>85.4</v>
      </c>
      <c r="L17" s="27">
        <f t="shared" si="1"/>
        <v>83.800000000000011</v>
      </c>
      <c r="M17" s="27">
        <f t="shared" si="1"/>
        <v>83.000000000000014</v>
      </c>
      <c r="N17" s="27">
        <f t="shared" ref="N17" si="3">SUM(N11:N15)</f>
        <v>90.4</v>
      </c>
      <c r="O17" s="27">
        <f t="shared" si="1"/>
        <v>93.4</v>
      </c>
      <c r="P17" s="27">
        <f t="shared" si="1"/>
        <v>86.399999999999991</v>
      </c>
      <c r="Q17" s="27">
        <f t="shared" ref="Q17:R17" si="4">SUM(Q11:Q15)</f>
        <v>94</v>
      </c>
      <c r="R17" s="27">
        <f t="shared" si="4"/>
        <v>69.800000000000011</v>
      </c>
    </row>
    <row r="18" spans="1:18" ht="15" thickTop="1" x14ac:dyDescent="0.3"/>
  </sheetData>
  <protectedRanges>
    <protectedRange sqref="D4" name="Range1_2"/>
  </protectedRanges>
  <mergeCells count="17">
    <mergeCell ref="A17:C17"/>
    <mergeCell ref="C7:C10"/>
    <mergeCell ref="D7:D8"/>
    <mergeCell ref="E7:E8"/>
    <mergeCell ref="F7:F8"/>
    <mergeCell ref="G7:G8"/>
    <mergeCell ref="H7:H8"/>
    <mergeCell ref="I7:I8"/>
    <mergeCell ref="J7:J8"/>
    <mergeCell ref="K7:K8"/>
    <mergeCell ref="Q7:Q8"/>
    <mergeCell ref="R7:R8"/>
    <mergeCell ref="L7:L8"/>
    <mergeCell ref="M7:M8"/>
    <mergeCell ref="N7:N8"/>
    <mergeCell ref="O7:O8"/>
    <mergeCell ref="P7:P8"/>
  </mergeCells>
  <phoneticPr fontId="27"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AE89C-F070-4F5B-A59F-C2977BB81748}">
  <dimension ref="A1:E24"/>
  <sheetViews>
    <sheetView zoomScale="85" zoomScaleNormal="85" workbookViewId="0">
      <selection activeCell="D5" sqref="D5"/>
    </sheetView>
  </sheetViews>
  <sheetFormatPr defaultRowHeight="14.4" x14ac:dyDescent="0.3"/>
  <cols>
    <col min="1" max="1" width="69.6640625" bestFit="1" customWidth="1"/>
    <col min="2" max="2" width="16.5546875" customWidth="1"/>
    <col min="3" max="3" width="28" customWidth="1"/>
    <col min="4" max="4" width="22.6640625" customWidth="1"/>
    <col min="5" max="5" width="26.21875" customWidth="1"/>
  </cols>
  <sheetData>
    <row r="1" spans="1:5" x14ac:dyDescent="0.3">
      <c r="A1" s="21"/>
      <c r="B1" s="22"/>
    </row>
    <row r="2" spans="1:5" ht="15" thickBot="1" x14ac:dyDescent="0.35">
      <c r="A2" s="21"/>
      <c r="B2" s="22"/>
      <c r="C2" s="1" t="s">
        <v>0</v>
      </c>
      <c r="D2" s="28" t="s">
        <v>20</v>
      </c>
      <c r="E2" s="2"/>
    </row>
    <row r="3" spans="1:5" ht="15" thickBot="1" x14ac:dyDescent="0.35">
      <c r="A3" s="21"/>
      <c r="B3" s="22"/>
      <c r="C3" s="1" t="s">
        <v>1</v>
      </c>
      <c r="D3" s="37" t="s">
        <v>21</v>
      </c>
      <c r="E3" s="18"/>
    </row>
    <row r="4" spans="1:5" ht="15" thickBot="1" x14ac:dyDescent="0.35">
      <c r="A4" s="21"/>
      <c r="B4" s="22"/>
      <c r="C4" s="1" t="s">
        <v>14</v>
      </c>
      <c r="D4" s="38" t="s">
        <v>32</v>
      </c>
      <c r="E4" s="2"/>
    </row>
    <row r="5" spans="1:5" ht="15" thickBot="1" x14ac:dyDescent="0.35">
      <c r="A5" s="21"/>
      <c r="B5" s="22"/>
      <c r="C5" s="35" t="s">
        <v>15</v>
      </c>
      <c r="D5" s="36">
        <v>46129</v>
      </c>
      <c r="E5" s="2"/>
    </row>
    <row r="6" spans="1:5" x14ac:dyDescent="0.3">
      <c r="A6" s="21"/>
      <c r="B6" s="22"/>
    </row>
    <row r="7" spans="1:5" ht="15" thickBot="1" x14ac:dyDescent="0.35">
      <c r="A7" s="21"/>
      <c r="B7" s="22"/>
    </row>
    <row r="8" spans="1:5" ht="27.6" customHeight="1" thickBot="1" x14ac:dyDescent="0.35">
      <c r="A8" s="70" t="s">
        <v>44</v>
      </c>
      <c r="B8" s="71"/>
      <c r="C8" s="72"/>
    </row>
    <row r="9" spans="1:5" ht="34.200000000000003" customHeight="1" thickBot="1" x14ac:dyDescent="0.35">
      <c r="A9" s="24" t="s">
        <v>11</v>
      </c>
      <c r="B9" s="26" t="s">
        <v>12</v>
      </c>
      <c r="C9" s="25" t="s">
        <v>19</v>
      </c>
    </row>
    <row r="10" spans="1:5" ht="21" thickBot="1" x14ac:dyDescent="0.35">
      <c r="A10" s="23" t="str">
        <f>'Summary of Tabulation'!D$7</f>
        <v>Adelphi Staffing, LLC</v>
      </c>
      <c r="B10" s="23">
        <f>'Summary of Tabulation'!D$17</f>
        <v>78</v>
      </c>
      <c r="C10" s="67" t="str">
        <f>IF(B10&gt;=70, "Pass", "Fail")</f>
        <v>Pass</v>
      </c>
    </row>
    <row r="11" spans="1:5" ht="21" thickBot="1" x14ac:dyDescent="0.35">
      <c r="A11" s="23" t="str">
        <f>'Summary of Tabulation'!E$7</f>
        <v>American Medical Staffing</v>
      </c>
      <c r="B11" s="23">
        <f>'Summary of Tabulation'!E$17</f>
        <v>88.4</v>
      </c>
      <c r="C11" s="67" t="str">
        <f t="shared" ref="C11:C24" si="0">IF(B11&gt;=70, "Pass", "Fail")</f>
        <v>Pass</v>
      </c>
    </row>
    <row r="12" spans="1:5" ht="21" thickBot="1" x14ac:dyDescent="0.35">
      <c r="A12" s="23" t="str">
        <f>'Summary of Tabulation'!F$7</f>
        <v>Applied Behavioral Mental Health Counseling PC</v>
      </c>
      <c r="B12" s="23">
        <f>'Summary of Tabulation'!F$17</f>
        <v>86.999999999999986</v>
      </c>
      <c r="C12" s="67" t="str">
        <f t="shared" si="0"/>
        <v>Pass</v>
      </c>
    </row>
    <row r="13" spans="1:5" ht="21" thickBot="1" x14ac:dyDescent="0.35">
      <c r="A13" s="23" t="str">
        <f>'Summary of Tabulation'!G$7</f>
        <v>Attain Therapy LLC</v>
      </c>
      <c r="B13" s="23">
        <f>'Summary of Tabulation'!G$17</f>
        <v>86</v>
      </c>
      <c r="C13" s="67" t="str">
        <f t="shared" si="0"/>
        <v>Pass</v>
      </c>
    </row>
    <row r="14" spans="1:5" ht="21" thickBot="1" x14ac:dyDescent="0.35">
      <c r="A14" s="23" t="str">
        <f>'Summary of Tabulation'!H$7</f>
        <v>Effective Communication, LLC</v>
      </c>
      <c r="B14" s="23">
        <f>'Summary of Tabulation'!H$17</f>
        <v>79.8</v>
      </c>
      <c r="C14" s="67" t="str">
        <f t="shared" si="0"/>
        <v>Pass</v>
      </c>
    </row>
    <row r="15" spans="1:5" ht="21" thickBot="1" x14ac:dyDescent="0.35">
      <c r="A15" s="23" t="str">
        <f>'Summary of Tabulation'!I$7</f>
        <v>ESS Clinical Inc</v>
      </c>
      <c r="B15" s="23">
        <f>'Summary of Tabulation'!I$17</f>
        <v>90.4</v>
      </c>
      <c r="C15" s="67" t="str">
        <f t="shared" si="0"/>
        <v>Pass</v>
      </c>
    </row>
    <row r="16" spans="1:5" ht="21" thickBot="1" x14ac:dyDescent="0.35">
      <c r="A16" s="23" t="str">
        <f>'Summary of Tabulation'!J$7</f>
        <v>Jump Ahead Pediatrics LLC</v>
      </c>
      <c r="B16" s="23">
        <f>'Summary of Tabulation'!J$17</f>
        <v>92.000000000000014</v>
      </c>
      <c r="C16" s="67" t="str">
        <f t="shared" si="0"/>
        <v>Pass</v>
      </c>
    </row>
    <row r="17" spans="1:3" ht="21" thickBot="1" x14ac:dyDescent="0.35">
      <c r="A17" s="23" t="str">
        <f>'Summary of Tabulation'!K$7</f>
        <v>Maxim Healthcare Services Inc</v>
      </c>
      <c r="B17" s="23">
        <f>'Summary of Tabulation'!K$17</f>
        <v>85.4</v>
      </c>
      <c r="C17" s="67" t="str">
        <f t="shared" si="0"/>
        <v>Pass</v>
      </c>
    </row>
    <row r="18" spans="1:3" ht="21" thickBot="1" x14ac:dyDescent="0.35">
      <c r="A18" s="23" t="str">
        <f>'Summary of Tabulation'!L$7</f>
        <v>National Recruiting Consultants</v>
      </c>
      <c r="B18" s="23">
        <f>'Summary of Tabulation'!L$17</f>
        <v>83.800000000000011</v>
      </c>
      <c r="C18" s="67" t="str">
        <f t="shared" si="0"/>
        <v>Pass</v>
      </c>
    </row>
    <row r="19" spans="1:3" ht="21" thickBot="1" x14ac:dyDescent="0.35">
      <c r="A19" s="23" t="str">
        <f>'Summary of Tabulation'!M$7</f>
        <v>Nicole Smith dba New Future Testing Services</v>
      </c>
      <c r="B19" s="23">
        <f>'Summary of Tabulation'!M$17</f>
        <v>83.000000000000014</v>
      </c>
      <c r="C19" s="67" t="str">
        <f t="shared" si="0"/>
        <v>Pass</v>
      </c>
    </row>
    <row r="20" spans="1:3" ht="21" thickBot="1" x14ac:dyDescent="0.35">
      <c r="A20" s="23" t="str">
        <f>'Summary of Tabulation'!N$7</f>
        <v>Orange Tree Staffing, LLC</v>
      </c>
      <c r="B20" s="23">
        <f>'Summary of Tabulation'!N$17</f>
        <v>90.4</v>
      </c>
      <c r="C20" s="67" t="str">
        <f t="shared" si="0"/>
        <v>Pass</v>
      </c>
    </row>
    <row r="21" spans="1:3" ht="21" thickBot="1" x14ac:dyDescent="0.35">
      <c r="A21" s="23" t="str">
        <f>'Summary of Tabulation'!O$7</f>
        <v>Thrive Therapies Group</v>
      </c>
      <c r="B21" s="23">
        <f>'Summary of Tabulation'!O$17</f>
        <v>93.4</v>
      </c>
      <c r="C21" s="67" t="str">
        <f t="shared" si="0"/>
        <v>Pass</v>
      </c>
    </row>
    <row r="22" spans="1:3" ht="21" thickBot="1" x14ac:dyDescent="0.35">
      <c r="A22" s="23" t="str">
        <f>'Summary of Tabulation'!P$7</f>
        <v>Tree of Knowledge Learning Academy</v>
      </c>
      <c r="B22" s="23">
        <f>'Summary of Tabulation'!P$17</f>
        <v>86.399999999999991</v>
      </c>
      <c r="C22" s="67" t="str">
        <f t="shared" si="0"/>
        <v>Pass</v>
      </c>
    </row>
    <row r="23" spans="1:3" ht="21" thickBot="1" x14ac:dyDescent="0.35">
      <c r="A23" s="23" t="str">
        <f>'Summary of Tabulation'!Q$7</f>
        <v>University Instructors LLC</v>
      </c>
      <c r="B23" s="23">
        <f>'Summary of Tabulation'!Q$17</f>
        <v>94</v>
      </c>
      <c r="C23" s="67" t="str">
        <f t="shared" si="0"/>
        <v>Pass</v>
      </c>
    </row>
    <row r="24" spans="1:3" ht="21" thickBot="1" x14ac:dyDescent="0.35">
      <c r="A24" s="23" t="str">
        <f>'Summary of Tabulation'!R$7</f>
        <v>US Medical Staffing, Inc dba Provia Education</v>
      </c>
      <c r="B24" s="23">
        <f>'Summary of Tabulation'!R$17</f>
        <v>69.800000000000011</v>
      </c>
      <c r="C24" s="68" t="str">
        <f t="shared" si="0"/>
        <v>Fail</v>
      </c>
    </row>
  </sheetData>
  <protectedRanges>
    <protectedRange password="D164" sqref="B8:C24" name="Range1"/>
    <protectedRange sqref="D4" name="Range1_2"/>
  </protectedRanges>
  <mergeCells count="1">
    <mergeCell ref="A8:C8"/>
  </mergeCells>
  <phoneticPr fontId="27"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0F357-B2B5-4B00-B693-14D6E717BF5F}">
  <dimension ref="A2:N41"/>
  <sheetViews>
    <sheetView showGridLines="0" topLeftCell="A15" zoomScale="66" zoomScaleNormal="66"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46</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35</v>
      </c>
      <c r="E14" s="40">
        <v>29</v>
      </c>
      <c r="F14" s="40">
        <v>15</v>
      </c>
      <c r="G14" s="40">
        <v>35</v>
      </c>
      <c r="H14" s="40">
        <v>32</v>
      </c>
      <c r="I14" s="49">
        <f>AVERAGE(D14:H14)</f>
        <v>29.2</v>
      </c>
      <c r="J14" s="63" t="s">
        <v>233</v>
      </c>
      <c r="K14" s="44" t="s">
        <v>177</v>
      </c>
      <c r="L14" s="63" t="s">
        <v>65</v>
      </c>
      <c r="M14" s="44" t="s">
        <v>110</v>
      </c>
      <c r="N14" s="44"/>
    </row>
    <row r="15" spans="1:14" s="32" customFormat="1" ht="307.2" customHeight="1" thickBot="1" x14ac:dyDescent="0.35">
      <c r="A15" s="55" t="s">
        <v>24</v>
      </c>
      <c r="B15" s="56" t="s">
        <v>25</v>
      </c>
      <c r="C15" s="61">
        <v>25</v>
      </c>
      <c r="D15" s="33">
        <v>25</v>
      </c>
      <c r="E15" s="33">
        <v>25</v>
      </c>
      <c r="F15" s="33">
        <v>25</v>
      </c>
      <c r="G15" s="33">
        <v>25</v>
      </c>
      <c r="H15" s="33">
        <v>24</v>
      </c>
      <c r="I15" s="49">
        <f>AVERAGE(D15:H15)</f>
        <v>24.8</v>
      </c>
      <c r="J15" s="64" t="s">
        <v>234</v>
      </c>
      <c r="K15" s="33" t="s">
        <v>173</v>
      </c>
      <c r="L15" s="64" t="s">
        <v>66</v>
      </c>
      <c r="M15" s="33" t="s">
        <v>106</v>
      </c>
      <c r="N15" s="33"/>
    </row>
    <row r="16" spans="1:14" s="32" customFormat="1" ht="134.4" customHeight="1" thickBot="1" x14ac:dyDescent="0.35">
      <c r="A16" s="53" t="s">
        <v>26</v>
      </c>
      <c r="B16" s="57" t="s">
        <v>27</v>
      </c>
      <c r="C16" s="60">
        <v>15</v>
      </c>
      <c r="D16" s="40">
        <v>15</v>
      </c>
      <c r="E16" s="40">
        <v>15</v>
      </c>
      <c r="F16" s="40">
        <v>15</v>
      </c>
      <c r="G16" s="40">
        <v>15</v>
      </c>
      <c r="H16" s="40">
        <v>12</v>
      </c>
      <c r="I16" s="49">
        <f>AVERAGE(D16:H16)</f>
        <v>14.4</v>
      </c>
      <c r="J16" s="65" t="s">
        <v>235</v>
      </c>
      <c r="K16" s="45" t="s">
        <v>174</v>
      </c>
      <c r="L16" s="65" t="s">
        <v>67</v>
      </c>
      <c r="M16" s="45" t="s">
        <v>111</v>
      </c>
      <c r="N16" s="45"/>
    </row>
    <row r="17" spans="1:14" s="32" customFormat="1" ht="115.8" customHeight="1" thickBot="1" x14ac:dyDescent="0.35">
      <c r="A17" s="55" t="s">
        <v>28</v>
      </c>
      <c r="B17" s="56" t="s">
        <v>29</v>
      </c>
      <c r="C17" s="61">
        <v>15</v>
      </c>
      <c r="D17" s="33">
        <v>15</v>
      </c>
      <c r="E17" s="33">
        <v>15</v>
      </c>
      <c r="F17" s="33">
        <v>10</v>
      </c>
      <c r="G17" s="33">
        <v>15</v>
      </c>
      <c r="H17" s="33">
        <v>9</v>
      </c>
      <c r="I17" s="49">
        <f>AVERAGE(D17:H17)</f>
        <v>12.8</v>
      </c>
      <c r="J17" s="64" t="s">
        <v>236</v>
      </c>
      <c r="K17" s="33" t="s">
        <v>178</v>
      </c>
      <c r="L17" s="64" t="s">
        <v>68</v>
      </c>
      <c r="M17" s="33" t="s">
        <v>112</v>
      </c>
      <c r="N17" s="33"/>
    </row>
    <row r="18" spans="1:14" s="32" customFormat="1" ht="132" customHeight="1" thickBot="1" x14ac:dyDescent="0.35">
      <c r="A18" s="53" t="s">
        <v>30</v>
      </c>
      <c r="B18" s="57" t="s">
        <v>31</v>
      </c>
      <c r="C18" s="39">
        <v>10</v>
      </c>
      <c r="D18" s="40">
        <v>10</v>
      </c>
      <c r="E18" s="40">
        <v>5</v>
      </c>
      <c r="F18" s="40">
        <v>5</v>
      </c>
      <c r="G18" s="40">
        <v>10</v>
      </c>
      <c r="H18" s="40">
        <v>6</v>
      </c>
      <c r="I18" s="49">
        <f>AVERAGE(D18:H18)</f>
        <v>7.2</v>
      </c>
      <c r="J18" s="66" t="s">
        <v>237</v>
      </c>
      <c r="K18" s="40" t="s">
        <v>179</v>
      </c>
      <c r="L18" s="66" t="s">
        <v>69</v>
      </c>
      <c r="M18" s="40" t="s">
        <v>113</v>
      </c>
      <c r="N18" s="40"/>
    </row>
    <row r="19" spans="1:14" ht="15" customHeight="1" thickBot="1" x14ac:dyDescent="0.35">
      <c r="A19" s="11" t="s">
        <v>8</v>
      </c>
      <c r="B19" s="12"/>
      <c r="C19" s="48">
        <f t="shared" ref="C19:H19" si="0">SUM(C14:C18)</f>
        <v>100</v>
      </c>
      <c r="D19" s="48">
        <f t="shared" si="0"/>
        <v>100</v>
      </c>
      <c r="E19" s="48">
        <f t="shared" si="0"/>
        <v>89</v>
      </c>
      <c r="F19" s="48">
        <f t="shared" si="0"/>
        <v>70</v>
      </c>
      <c r="G19" s="48">
        <f t="shared" si="0"/>
        <v>100</v>
      </c>
      <c r="H19" s="48">
        <f t="shared" si="0"/>
        <v>83</v>
      </c>
      <c r="I19" s="69">
        <f>SUM(I14:I18)</f>
        <v>88.4</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
    <protectedRange sqref="J14:J18 L14:L18" name="Range2_1"/>
  </protectedRanges>
  <mergeCells count="3">
    <mergeCell ref="C10:C13"/>
    <mergeCell ref="D10:I10"/>
    <mergeCell ref="J11:N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7292-A556-4AC3-A309-91C27FC8C84D}">
  <dimension ref="A2:N41"/>
  <sheetViews>
    <sheetView showGridLines="0" topLeftCell="A15" zoomScale="70" zoomScaleNormal="70" zoomScaleSheetLayoutView="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47</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35</v>
      </c>
      <c r="E14" s="40">
        <v>30</v>
      </c>
      <c r="F14" s="40">
        <v>25</v>
      </c>
      <c r="G14" s="40">
        <v>35</v>
      </c>
      <c r="H14" s="40">
        <v>34</v>
      </c>
      <c r="I14" s="49">
        <f>AVERAGE(D14:H14)</f>
        <v>31.8</v>
      </c>
      <c r="J14" s="44" t="s">
        <v>238</v>
      </c>
      <c r="K14" s="44" t="s">
        <v>180</v>
      </c>
      <c r="L14" s="63" t="s">
        <v>70</v>
      </c>
      <c r="M14" s="44" t="s">
        <v>114</v>
      </c>
      <c r="N14" s="44"/>
    </row>
    <row r="15" spans="1:14" s="32" customFormat="1" ht="307.2" customHeight="1" thickBot="1" x14ac:dyDescent="0.35">
      <c r="A15" s="55" t="s">
        <v>24</v>
      </c>
      <c r="B15" s="56" t="s">
        <v>25</v>
      </c>
      <c r="C15" s="61">
        <v>25</v>
      </c>
      <c r="D15" s="33">
        <v>25</v>
      </c>
      <c r="E15" s="33">
        <v>25</v>
      </c>
      <c r="F15" s="33">
        <v>25</v>
      </c>
      <c r="G15" s="33">
        <v>25</v>
      </c>
      <c r="H15" s="33">
        <v>20</v>
      </c>
      <c r="I15" s="49">
        <f>AVERAGE(D15:H15)</f>
        <v>24</v>
      </c>
      <c r="J15" s="33" t="s">
        <v>239</v>
      </c>
      <c r="K15" s="33" t="s">
        <v>181</v>
      </c>
      <c r="L15" s="64" t="s">
        <v>71</v>
      </c>
      <c r="M15" s="33" t="s">
        <v>115</v>
      </c>
      <c r="N15" s="33"/>
    </row>
    <row r="16" spans="1:14" s="32" customFormat="1" ht="134.4" customHeight="1" thickBot="1" x14ac:dyDescent="0.35">
      <c r="A16" s="53" t="s">
        <v>26</v>
      </c>
      <c r="B16" s="57" t="s">
        <v>27</v>
      </c>
      <c r="C16" s="60">
        <v>15</v>
      </c>
      <c r="D16" s="40">
        <v>15</v>
      </c>
      <c r="E16" s="40">
        <v>10</v>
      </c>
      <c r="F16" s="40">
        <v>15</v>
      </c>
      <c r="G16" s="40">
        <v>10</v>
      </c>
      <c r="H16" s="40">
        <v>8</v>
      </c>
      <c r="I16" s="49">
        <f>AVERAGE(D16:H16)</f>
        <v>11.6</v>
      </c>
      <c r="J16" s="45" t="s">
        <v>240</v>
      </c>
      <c r="K16" s="45" t="s">
        <v>182</v>
      </c>
      <c r="L16" s="65" t="s">
        <v>72</v>
      </c>
      <c r="M16" s="45" t="s">
        <v>116</v>
      </c>
      <c r="N16" s="45"/>
    </row>
    <row r="17" spans="1:14" s="32" customFormat="1" ht="115.8" customHeight="1" thickBot="1" x14ac:dyDescent="0.35">
      <c r="A17" s="55" t="s">
        <v>28</v>
      </c>
      <c r="B17" s="56" t="s">
        <v>29</v>
      </c>
      <c r="C17" s="61">
        <v>15</v>
      </c>
      <c r="D17" s="33">
        <v>15</v>
      </c>
      <c r="E17" s="33">
        <v>15</v>
      </c>
      <c r="F17" s="33">
        <v>15</v>
      </c>
      <c r="G17" s="33">
        <v>15</v>
      </c>
      <c r="H17" s="33">
        <v>4</v>
      </c>
      <c r="I17" s="49">
        <f>AVERAGE(D17:H17)</f>
        <v>12.8</v>
      </c>
      <c r="J17" s="33" t="s">
        <v>241</v>
      </c>
      <c r="K17" s="33" t="s">
        <v>183</v>
      </c>
      <c r="L17" s="64" t="s">
        <v>73</v>
      </c>
      <c r="M17" s="33" t="s">
        <v>117</v>
      </c>
      <c r="N17" s="33"/>
    </row>
    <row r="18" spans="1:14" s="32" customFormat="1" ht="132" customHeight="1" thickBot="1" x14ac:dyDescent="0.35">
      <c r="A18" s="53" t="s">
        <v>30</v>
      </c>
      <c r="B18" s="57" t="s">
        <v>31</v>
      </c>
      <c r="C18" s="39">
        <v>10</v>
      </c>
      <c r="D18" s="40">
        <v>10</v>
      </c>
      <c r="E18" s="40">
        <v>0</v>
      </c>
      <c r="F18" s="40">
        <v>10</v>
      </c>
      <c r="G18" s="40">
        <v>10</v>
      </c>
      <c r="H18" s="40">
        <v>4</v>
      </c>
      <c r="I18" s="49">
        <f>AVERAGE(D18:H18)</f>
        <v>6.8</v>
      </c>
      <c r="J18" s="40" t="s">
        <v>242</v>
      </c>
      <c r="K18" s="40" t="s">
        <v>184</v>
      </c>
      <c r="L18" s="66" t="s">
        <v>74</v>
      </c>
      <c r="M18" s="40" t="s">
        <v>118</v>
      </c>
      <c r="N18" s="40"/>
    </row>
    <row r="19" spans="1:14" ht="15" customHeight="1" thickBot="1" x14ac:dyDescent="0.35">
      <c r="A19" s="11" t="s">
        <v>8</v>
      </c>
      <c r="B19" s="12"/>
      <c r="C19" s="48">
        <f t="shared" ref="C19:I19" si="0">SUM(C14:C18)</f>
        <v>100</v>
      </c>
      <c r="D19" s="48">
        <f t="shared" si="0"/>
        <v>100</v>
      </c>
      <c r="E19" s="48">
        <f t="shared" si="0"/>
        <v>80</v>
      </c>
      <c r="F19" s="48">
        <f t="shared" si="0"/>
        <v>90</v>
      </c>
      <c r="G19" s="48">
        <f t="shared" si="0"/>
        <v>95</v>
      </c>
      <c r="H19" s="48">
        <f t="shared" si="0"/>
        <v>70</v>
      </c>
      <c r="I19" s="69">
        <f t="shared" si="0"/>
        <v>86.999999999999986</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 sqref="L14:L18" name="Range2"/>
  </protectedRanges>
  <mergeCells count="3">
    <mergeCell ref="C10:C13"/>
    <mergeCell ref="D10:I10"/>
    <mergeCell ref="J11:N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2DCDC-F40C-48C4-8808-D40E5B7F5EF5}">
  <dimension ref="A2:N41"/>
  <sheetViews>
    <sheetView showGridLines="0" topLeftCell="A15"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48</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35</v>
      </c>
      <c r="E14" s="40">
        <v>30</v>
      </c>
      <c r="F14" s="40">
        <v>20</v>
      </c>
      <c r="G14" s="40">
        <v>35</v>
      </c>
      <c r="H14" s="40">
        <v>25</v>
      </c>
      <c r="I14" s="49">
        <f>AVERAGE(D14:H14)</f>
        <v>29</v>
      </c>
      <c r="J14" s="44" t="s">
        <v>243</v>
      </c>
      <c r="K14" s="44" t="s">
        <v>180</v>
      </c>
      <c r="L14" s="44" t="s">
        <v>70</v>
      </c>
      <c r="M14" s="44" t="s">
        <v>119</v>
      </c>
      <c r="N14" s="44"/>
    </row>
    <row r="15" spans="1:14" s="32" customFormat="1" ht="307.2" customHeight="1" thickBot="1" x14ac:dyDescent="0.35">
      <c r="A15" s="55" t="s">
        <v>24</v>
      </c>
      <c r="B15" s="56" t="s">
        <v>25</v>
      </c>
      <c r="C15" s="61">
        <v>25</v>
      </c>
      <c r="D15" s="33">
        <v>25</v>
      </c>
      <c r="E15" s="33">
        <v>25</v>
      </c>
      <c r="F15" s="33">
        <v>25</v>
      </c>
      <c r="G15" s="33">
        <v>25</v>
      </c>
      <c r="H15" s="33">
        <v>20</v>
      </c>
      <c r="I15" s="49">
        <f>AVERAGE(D15:H15)</f>
        <v>24</v>
      </c>
      <c r="J15" s="33" t="s">
        <v>244</v>
      </c>
      <c r="K15" s="33" t="s">
        <v>181</v>
      </c>
      <c r="L15" s="33" t="s">
        <v>66</v>
      </c>
      <c r="M15" s="33" t="s">
        <v>120</v>
      </c>
      <c r="N15" s="33"/>
    </row>
    <row r="16" spans="1:14" s="32" customFormat="1" ht="134.4" customHeight="1" thickBot="1" x14ac:dyDescent="0.35">
      <c r="A16" s="53" t="s">
        <v>26</v>
      </c>
      <c r="B16" s="57" t="s">
        <v>27</v>
      </c>
      <c r="C16" s="60">
        <v>15</v>
      </c>
      <c r="D16" s="40">
        <v>15</v>
      </c>
      <c r="E16" s="40">
        <v>10</v>
      </c>
      <c r="F16" s="40">
        <v>15</v>
      </c>
      <c r="G16" s="40">
        <v>10</v>
      </c>
      <c r="H16" s="40">
        <v>10</v>
      </c>
      <c r="I16" s="49">
        <f>AVERAGE(D16:H16)</f>
        <v>12</v>
      </c>
      <c r="J16" s="45" t="s">
        <v>245</v>
      </c>
      <c r="K16" s="45" t="s">
        <v>182</v>
      </c>
      <c r="L16" s="45" t="s">
        <v>75</v>
      </c>
      <c r="M16" s="45" t="s">
        <v>121</v>
      </c>
      <c r="N16" s="45"/>
    </row>
    <row r="17" spans="1:14" s="32" customFormat="1" ht="115.8" customHeight="1" thickBot="1" x14ac:dyDescent="0.35">
      <c r="A17" s="55" t="s">
        <v>28</v>
      </c>
      <c r="B17" s="56" t="s">
        <v>29</v>
      </c>
      <c r="C17" s="61">
        <v>15</v>
      </c>
      <c r="D17" s="33">
        <v>15</v>
      </c>
      <c r="E17" s="33">
        <v>15</v>
      </c>
      <c r="F17" s="33">
        <v>15</v>
      </c>
      <c r="G17" s="33">
        <v>15</v>
      </c>
      <c r="H17" s="33">
        <v>9</v>
      </c>
      <c r="I17" s="49">
        <f>AVERAGE(D17:H17)</f>
        <v>13.8</v>
      </c>
      <c r="J17" s="33" t="s">
        <v>246</v>
      </c>
      <c r="K17" s="33" t="s">
        <v>183</v>
      </c>
      <c r="L17" s="33" t="s">
        <v>76</v>
      </c>
      <c r="M17" s="33" t="s">
        <v>122</v>
      </c>
      <c r="N17" s="33"/>
    </row>
    <row r="18" spans="1:14" s="32" customFormat="1" ht="132" customHeight="1" thickBot="1" x14ac:dyDescent="0.35">
      <c r="A18" s="53" t="s">
        <v>30</v>
      </c>
      <c r="B18" s="57" t="s">
        <v>31</v>
      </c>
      <c r="C18" s="39">
        <v>10</v>
      </c>
      <c r="D18" s="40">
        <v>10</v>
      </c>
      <c r="E18" s="40">
        <v>0</v>
      </c>
      <c r="F18" s="40">
        <v>10</v>
      </c>
      <c r="G18" s="40">
        <v>10</v>
      </c>
      <c r="H18" s="40">
        <v>6</v>
      </c>
      <c r="I18" s="49">
        <f>AVERAGE(D18:H18)</f>
        <v>7.2</v>
      </c>
      <c r="J18" s="40" t="s">
        <v>237</v>
      </c>
      <c r="K18" s="40" t="s">
        <v>184</v>
      </c>
      <c r="L18" s="40" t="s">
        <v>77</v>
      </c>
      <c r="M18" s="40" t="s">
        <v>123</v>
      </c>
      <c r="N18" s="40"/>
    </row>
    <row r="19" spans="1:14" ht="15" customHeight="1" thickBot="1" x14ac:dyDescent="0.35">
      <c r="A19" s="11" t="s">
        <v>8</v>
      </c>
      <c r="B19" s="12"/>
      <c r="C19" s="48">
        <f t="shared" ref="C19:I19" si="0">SUM(C14:C18)</f>
        <v>100</v>
      </c>
      <c r="D19" s="48">
        <f t="shared" si="0"/>
        <v>100</v>
      </c>
      <c r="E19" s="48">
        <f t="shared" si="0"/>
        <v>80</v>
      </c>
      <c r="F19" s="48">
        <f t="shared" si="0"/>
        <v>85</v>
      </c>
      <c r="G19" s="48">
        <f t="shared" si="0"/>
        <v>95</v>
      </c>
      <c r="H19" s="48">
        <f t="shared" si="0"/>
        <v>70</v>
      </c>
      <c r="I19" s="69">
        <f t="shared" si="0"/>
        <v>86</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s>
  <mergeCells count="3">
    <mergeCell ref="C10:C13"/>
    <mergeCell ref="D10:I10"/>
    <mergeCell ref="J11:N1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0BC9-BC60-471A-A3A1-EA0161FA9262}">
  <dimension ref="A2:N41"/>
  <sheetViews>
    <sheetView showGridLines="0" topLeftCell="A14"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49</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25</v>
      </c>
      <c r="E14" s="40">
        <v>25</v>
      </c>
      <c r="F14" s="40">
        <v>19</v>
      </c>
      <c r="G14" s="40">
        <v>20</v>
      </c>
      <c r="H14" s="40">
        <v>31</v>
      </c>
      <c r="I14" s="49">
        <f>AVERAGE(D14:H14)</f>
        <v>24</v>
      </c>
      <c r="J14" s="44" t="s">
        <v>247</v>
      </c>
      <c r="K14" s="44" t="s">
        <v>185</v>
      </c>
      <c r="L14" s="44" t="s">
        <v>78</v>
      </c>
      <c r="M14" s="44" t="s">
        <v>124</v>
      </c>
      <c r="N14" s="44"/>
    </row>
    <row r="15" spans="1:14" s="32" customFormat="1" ht="307.2" customHeight="1" thickBot="1" x14ac:dyDescent="0.35">
      <c r="A15" s="55" t="s">
        <v>24</v>
      </c>
      <c r="B15" s="56" t="s">
        <v>25</v>
      </c>
      <c r="C15" s="61">
        <v>25</v>
      </c>
      <c r="D15" s="33">
        <v>25</v>
      </c>
      <c r="E15" s="33">
        <v>25</v>
      </c>
      <c r="F15" s="33">
        <v>15</v>
      </c>
      <c r="G15" s="33">
        <v>20</v>
      </c>
      <c r="H15" s="33">
        <v>23</v>
      </c>
      <c r="I15" s="49">
        <f>AVERAGE(D15:H15)</f>
        <v>21.6</v>
      </c>
      <c r="J15" s="33" t="s">
        <v>248</v>
      </c>
      <c r="K15" s="33" t="s">
        <v>186</v>
      </c>
      <c r="L15" s="33" t="s">
        <v>79</v>
      </c>
      <c r="M15" s="33" t="s">
        <v>125</v>
      </c>
      <c r="N15" s="33"/>
    </row>
    <row r="16" spans="1:14" s="32" customFormat="1" ht="134.4" customHeight="1" thickBot="1" x14ac:dyDescent="0.35">
      <c r="A16" s="53" t="s">
        <v>26</v>
      </c>
      <c r="B16" s="57" t="s">
        <v>27</v>
      </c>
      <c r="C16" s="60">
        <v>15</v>
      </c>
      <c r="D16" s="40">
        <v>15</v>
      </c>
      <c r="E16" s="40">
        <v>10</v>
      </c>
      <c r="F16" s="40">
        <v>15</v>
      </c>
      <c r="G16" s="40">
        <v>7</v>
      </c>
      <c r="H16" s="40">
        <v>12</v>
      </c>
      <c r="I16" s="49">
        <f>AVERAGE(D16:H16)</f>
        <v>11.8</v>
      </c>
      <c r="J16" s="45" t="s">
        <v>249</v>
      </c>
      <c r="K16" s="45" t="s">
        <v>182</v>
      </c>
      <c r="L16" s="45" t="s">
        <v>80</v>
      </c>
      <c r="M16" s="45" t="s">
        <v>126</v>
      </c>
      <c r="N16" s="45"/>
    </row>
    <row r="17" spans="1:14" s="32" customFormat="1" ht="115.8" customHeight="1" thickBot="1" x14ac:dyDescent="0.35">
      <c r="A17" s="55" t="s">
        <v>28</v>
      </c>
      <c r="B17" s="56" t="s">
        <v>29</v>
      </c>
      <c r="C17" s="61">
        <v>15</v>
      </c>
      <c r="D17" s="33">
        <v>15</v>
      </c>
      <c r="E17" s="33">
        <v>15</v>
      </c>
      <c r="F17" s="33">
        <v>15</v>
      </c>
      <c r="G17" s="33">
        <v>15</v>
      </c>
      <c r="H17" s="33">
        <v>13</v>
      </c>
      <c r="I17" s="49">
        <f>AVERAGE(D17:H17)</f>
        <v>14.6</v>
      </c>
      <c r="J17" s="33" t="s">
        <v>250</v>
      </c>
      <c r="K17" s="33" t="s">
        <v>187</v>
      </c>
      <c r="L17" s="33" t="s">
        <v>81</v>
      </c>
      <c r="M17" s="33" t="s">
        <v>127</v>
      </c>
      <c r="N17" s="33"/>
    </row>
    <row r="18" spans="1:14" s="32" customFormat="1" ht="132" customHeight="1" thickBot="1" x14ac:dyDescent="0.35">
      <c r="A18" s="53" t="s">
        <v>30</v>
      </c>
      <c r="B18" s="57" t="s">
        <v>31</v>
      </c>
      <c r="C18" s="39">
        <v>10</v>
      </c>
      <c r="D18" s="40">
        <v>10</v>
      </c>
      <c r="E18" s="40">
        <v>10</v>
      </c>
      <c r="F18" s="40">
        <v>5</v>
      </c>
      <c r="G18" s="40">
        <v>10</v>
      </c>
      <c r="H18" s="40">
        <v>4</v>
      </c>
      <c r="I18" s="49">
        <f>AVERAGE(D18:H18)</f>
        <v>7.8</v>
      </c>
      <c r="J18" s="40" t="s">
        <v>251</v>
      </c>
      <c r="K18" s="40" t="s">
        <v>163</v>
      </c>
      <c r="L18" s="40" t="s">
        <v>82</v>
      </c>
      <c r="M18" s="40" t="s">
        <v>128</v>
      </c>
      <c r="N18" s="40"/>
    </row>
    <row r="19" spans="1:14" ht="15" customHeight="1" thickBot="1" x14ac:dyDescent="0.35">
      <c r="A19" s="11" t="s">
        <v>8</v>
      </c>
      <c r="B19" s="12"/>
      <c r="C19" s="48">
        <f t="shared" ref="C19:I19" si="0">SUM(C14:C18)</f>
        <v>100</v>
      </c>
      <c r="D19" s="48">
        <f t="shared" si="0"/>
        <v>90</v>
      </c>
      <c r="E19" s="48">
        <f t="shared" si="0"/>
        <v>85</v>
      </c>
      <c r="F19" s="48">
        <f t="shared" si="0"/>
        <v>69</v>
      </c>
      <c r="G19" s="48">
        <f t="shared" si="0"/>
        <v>72</v>
      </c>
      <c r="H19" s="48">
        <f t="shared" si="0"/>
        <v>83</v>
      </c>
      <c r="I19" s="69">
        <f t="shared" si="0"/>
        <v>79.8</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s>
  <mergeCells count="3">
    <mergeCell ref="C10:C13"/>
    <mergeCell ref="D10:I10"/>
    <mergeCell ref="J11:N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9B651-C017-45FB-A3DF-D339B62A6BB5}">
  <dimension ref="A2:N41"/>
  <sheetViews>
    <sheetView showGridLines="0" topLeftCell="A2"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50</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35</v>
      </c>
      <c r="E14" s="40">
        <v>30</v>
      </c>
      <c r="F14" s="40">
        <v>25</v>
      </c>
      <c r="G14" s="40">
        <v>35</v>
      </c>
      <c r="H14" s="40">
        <v>28</v>
      </c>
      <c r="I14" s="49">
        <f>AVERAGE(D14:H14)</f>
        <v>30.6</v>
      </c>
      <c r="J14" s="44" t="s">
        <v>252</v>
      </c>
      <c r="K14" s="44" t="s">
        <v>188</v>
      </c>
      <c r="L14" s="44" t="s">
        <v>83</v>
      </c>
      <c r="M14" s="44" t="s">
        <v>129</v>
      </c>
      <c r="N14" s="44"/>
    </row>
    <row r="15" spans="1:14" s="32" customFormat="1" ht="307.2" customHeight="1" thickBot="1" x14ac:dyDescent="0.35">
      <c r="A15" s="55" t="s">
        <v>24</v>
      </c>
      <c r="B15" s="56" t="s">
        <v>25</v>
      </c>
      <c r="C15" s="61">
        <v>25</v>
      </c>
      <c r="D15" s="33">
        <v>25</v>
      </c>
      <c r="E15" s="33">
        <v>25</v>
      </c>
      <c r="F15" s="33">
        <v>25</v>
      </c>
      <c r="G15" s="33">
        <v>25</v>
      </c>
      <c r="H15" s="33">
        <v>22</v>
      </c>
      <c r="I15" s="49">
        <f>AVERAGE(D15:H15)</f>
        <v>24.4</v>
      </c>
      <c r="J15" s="33" t="s">
        <v>253</v>
      </c>
      <c r="K15" s="33" t="s">
        <v>186</v>
      </c>
      <c r="L15" s="33" t="s">
        <v>84</v>
      </c>
      <c r="M15" s="33" t="s">
        <v>130</v>
      </c>
      <c r="N15" s="33"/>
    </row>
    <row r="16" spans="1:14" s="32" customFormat="1" ht="134.4" customHeight="1" thickBot="1" x14ac:dyDescent="0.35">
      <c r="A16" s="53" t="s">
        <v>26</v>
      </c>
      <c r="B16" s="57" t="s">
        <v>27</v>
      </c>
      <c r="C16" s="60">
        <v>15</v>
      </c>
      <c r="D16" s="40">
        <v>15</v>
      </c>
      <c r="E16" s="40">
        <v>15</v>
      </c>
      <c r="F16" s="40">
        <v>15</v>
      </c>
      <c r="G16" s="40">
        <v>15</v>
      </c>
      <c r="H16" s="40">
        <v>12</v>
      </c>
      <c r="I16" s="49">
        <f>AVERAGE(D16:H16)</f>
        <v>14.4</v>
      </c>
      <c r="J16" s="45" t="s">
        <v>254</v>
      </c>
      <c r="K16" s="45" t="s">
        <v>189</v>
      </c>
      <c r="L16" s="45" t="s">
        <v>85</v>
      </c>
      <c r="M16" s="45" t="s">
        <v>131</v>
      </c>
      <c r="N16" s="45"/>
    </row>
    <row r="17" spans="1:14" s="32" customFormat="1" ht="115.8" customHeight="1" thickBot="1" x14ac:dyDescent="0.35">
      <c r="A17" s="55" t="s">
        <v>28</v>
      </c>
      <c r="B17" s="56" t="s">
        <v>29</v>
      </c>
      <c r="C17" s="61">
        <v>15</v>
      </c>
      <c r="D17" s="33">
        <v>15</v>
      </c>
      <c r="E17" s="33">
        <v>15</v>
      </c>
      <c r="F17" s="33">
        <v>15</v>
      </c>
      <c r="G17" s="33">
        <v>15</v>
      </c>
      <c r="H17" s="33">
        <v>10</v>
      </c>
      <c r="I17" s="49">
        <f>AVERAGE(D17:H17)</f>
        <v>14</v>
      </c>
      <c r="J17" s="33" t="s">
        <v>255</v>
      </c>
      <c r="K17" s="33" t="s">
        <v>183</v>
      </c>
      <c r="L17" s="33" t="s">
        <v>86</v>
      </c>
      <c r="M17" s="33" t="s">
        <v>132</v>
      </c>
      <c r="N17" s="33"/>
    </row>
    <row r="18" spans="1:14" s="32" customFormat="1" ht="132" customHeight="1" thickBot="1" x14ac:dyDescent="0.35">
      <c r="A18" s="53" t="s">
        <v>30</v>
      </c>
      <c r="B18" s="57" t="s">
        <v>31</v>
      </c>
      <c r="C18" s="39">
        <v>10</v>
      </c>
      <c r="D18" s="40">
        <v>10</v>
      </c>
      <c r="E18" s="40">
        <v>0</v>
      </c>
      <c r="F18" s="40">
        <v>10</v>
      </c>
      <c r="G18" s="40">
        <v>10</v>
      </c>
      <c r="H18" s="40">
        <v>5</v>
      </c>
      <c r="I18" s="49">
        <f>AVERAGE(D18:H18)</f>
        <v>7</v>
      </c>
      <c r="J18" s="40" t="s">
        <v>256</v>
      </c>
      <c r="K18" s="40" t="s">
        <v>190</v>
      </c>
      <c r="L18" s="40" t="s">
        <v>87</v>
      </c>
      <c r="M18" s="40" t="s">
        <v>133</v>
      </c>
      <c r="N18" s="40"/>
    </row>
    <row r="19" spans="1:14" ht="15" customHeight="1" thickBot="1" x14ac:dyDescent="0.35">
      <c r="A19" s="11" t="s">
        <v>8</v>
      </c>
      <c r="B19" s="12"/>
      <c r="C19" s="48">
        <f t="shared" ref="C19:I19" si="0">SUM(C14:C18)</f>
        <v>100</v>
      </c>
      <c r="D19" s="48">
        <f t="shared" si="0"/>
        <v>100</v>
      </c>
      <c r="E19" s="48">
        <f t="shared" si="0"/>
        <v>85</v>
      </c>
      <c r="F19" s="48">
        <f t="shared" si="0"/>
        <v>90</v>
      </c>
      <c r="G19" s="48">
        <f t="shared" si="0"/>
        <v>100</v>
      </c>
      <c r="H19" s="48">
        <f t="shared" si="0"/>
        <v>77</v>
      </c>
      <c r="I19" s="69">
        <f t="shared" si="0"/>
        <v>90.4</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s>
  <mergeCells count="3">
    <mergeCell ref="C10:C13"/>
    <mergeCell ref="D10:I10"/>
    <mergeCell ref="J11:N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9547B-B8EC-4B27-BF22-863969DBC80C}">
  <dimension ref="A2:N41"/>
  <sheetViews>
    <sheetView showGridLines="0" zoomScale="60" zoomScaleNormal="6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51</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35</v>
      </c>
      <c r="E14" s="40">
        <v>30</v>
      </c>
      <c r="F14" s="40">
        <v>29</v>
      </c>
      <c r="G14" s="40">
        <v>35</v>
      </c>
      <c r="H14" s="40">
        <v>32</v>
      </c>
      <c r="I14" s="49">
        <f>AVERAGE(D14:H14)</f>
        <v>32.200000000000003</v>
      </c>
      <c r="J14" s="44" t="s">
        <v>257</v>
      </c>
      <c r="K14" s="44" t="s">
        <v>188</v>
      </c>
      <c r="L14" s="44" t="s">
        <v>78</v>
      </c>
      <c r="M14" s="44" t="s">
        <v>134</v>
      </c>
      <c r="N14" s="44"/>
    </row>
    <row r="15" spans="1:14" s="32" customFormat="1" ht="307.2" customHeight="1" thickBot="1" x14ac:dyDescent="0.35">
      <c r="A15" s="55" t="s">
        <v>24</v>
      </c>
      <c r="B15" s="56" t="s">
        <v>25</v>
      </c>
      <c r="C15" s="61">
        <v>25</v>
      </c>
      <c r="D15" s="33">
        <v>25</v>
      </c>
      <c r="E15" s="33">
        <v>25</v>
      </c>
      <c r="F15" s="33">
        <v>25</v>
      </c>
      <c r="G15" s="33">
        <v>25</v>
      </c>
      <c r="H15" s="33">
        <v>21</v>
      </c>
      <c r="I15" s="49">
        <f>AVERAGE(D15:H15)</f>
        <v>24.2</v>
      </c>
      <c r="J15" s="33" t="s">
        <v>258</v>
      </c>
      <c r="K15" s="33" t="s">
        <v>191</v>
      </c>
      <c r="L15" s="33" t="s">
        <v>88</v>
      </c>
      <c r="M15" s="33" t="s">
        <v>135</v>
      </c>
      <c r="N15" s="33"/>
    </row>
    <row r="16" spans="1:14" s="32" customFormat="1" ht="134.4" customHeight="1" thickBot="1" x14ac:dyDescent="0.35">
      <c r="A16" s="53" t="s">
        <v>26</v>
      </c>
      <c r="B16" s="57" t="s">
        <v>27</v>
      </c>
      <c r="C16" s="60">
        <v>15</v>
      </c>
      <c r="D16" s="40">
        <v>15</v>
      </c>
      <c r="E16" s="40">
        <v>10</v>
      </c>
      <c r="F16" s="40">
        <v>15</v>
      </c>
      <c r="G16" s="40">
        <v>12</v>
      </c>
      <c r="H16" s="40">
        <v>13</v>
      </c>
      <c r="I16" s="49">
        <f>AVERAGE(D16:H16)</f>
        <v>13</v>
      </c>
      <c r="J16" s="45" t="s">
        <v>259</v>
      </c>
      <c r="K16" s="45" t="s">
        <v>192</v>
      </c>
      <c r="L16" s="45" t="s">
        <v>89</v>
      </c>
      <c r="M16" s="45" t="s">
        <v>136</v>
      </c>
      <c r="N16" s="45"/>
    </row>
    <row r="17" spans="1:14" s="32" customFormat="1" ht="115.8" customHeight="1" thickBot="1" x14ac:dyDescent="0.35">
      <c r="A17" s="55" t="s">
        <v>28</v>
      </c>
      <c r="B17" s="56" t="s">
        <v>29</v>
      </c>
      <c r="C17" s="61">
        <v>15</v>
      </c>
      <c r="D17" s="33">
        <v>15</v>
      </c>
      <c r="E17" s="33">
        <v>15</v>
      </c>
      <c r="F17" s="33">
        <v>15</v>
      </c>
      <c r="G17" s="33">
        <v>15</v>
      </c>
      <c r="H17" s="33">
        <v>12</v>
      </c>
      <c r="I17" s="49">
        <f>AVERAGE(D17:H17)</f>
        <v>14.4</v>
      </c>
      <c r="J17" s="33" t="s">
        <v>260</v>
      </c>
      <c r="K17" s="33" t="s">
        <v>193</v>
      </c>
      <c r="L17" s="33" t="s">
        <v>90</v>
      </c>
      <c r="M17" s="33" t="s">
        <v>137</v>
      </c>
      <c r="N17" s="33"/>
    </row>
    <row r="18" spans="1:14" s="32" customFormat="1" ht="132" customHeight="1" thickBot="1" x14ac:dyDescent="0.35">
      <c r="A18" s="53" t="s">
        <v>30</v>
      </c>
      <c r="B18" s="57" t="s">
        <v>31</v>
      </c>
      <c r="C18" s="39">
        <v>10</v>
      </c>
      <c r="D18" s="40">
        <v>10</v>
      </c>
      <c r="E18" s="40">
        <v>5</v>
      </c>
      <c r="F18" s="40">
        <v>10</v>
      </c>
      <c r="G18" s="40">
        <v>10</v>
      </c>
      <c r="H18" s="40">
        <v>6</v>
      </c>
      <c r="I18" s="49">
        <f>AVERAGE(D18:H18)</f>
        <v>8.1999999999999993</v>
      </c>
      <c r="J18" s="40" t="s">
        <v>261</v>
      </c>
      <c r="K18" s="40" t="s">
        <v>194</v>
      </c>
      <c r="L18" s="40" t="s">
        <v>91</v>
      </c>
      <c r="M18" s="40" t="s">
        <v>138</v>
      </c>
      <c r="N18" s="40"/>
    </row>
    <row r="19" spans="1:14" ht="15" customHeight="1" thickBot="1" x14ac:dyDescent="0.35">
      <c r="A19" s="11" t="s">
        <v>8</v>
      </c>
      <c r="B19" s="12"/>
      <c r="C19" s="48">
        <f t="shared" ref="C19:I19" si="0">SUM(C14:C18)</f>
        <v>100</v>
      </c>
      <c r="D19" s="48">
        <f t="shared" si="0"/>
        <v>100</v>
      </c>
      <c r="E19" s="48">
        <f t="shared" si="0"/>
        <v>85</v>
      </c>
      <c r="F19" s="48">
        <f t="shared" si="0"/>
        <v>94</v>
      </c>
      <c r="G19" s="48">
        <f t="shared" si="0"/>
        <v>97</v>
      </c>
      <c r="H19" s="48">
        <f t="shared" si="0"/>
        <v>84</v>
      </c>
      <c r="I19" s="69">
        <f t="shared" si="0"/>
        <v>92.000000000000014</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s>
  <mergeCells count="3">
    <mergeCell ref="C10:C13"/>
    <mergeCell ref="D10:I10"/>
    <mergeCell ref="J11:N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AF0B-791D-4652-AB29-0A8EFBB877B1}">
  <dimension ref="A2:N41"/>
  <sheetViews>
    <sheetView showGridLines="0" zoomScale="53" zoomScaleNormal="53"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52</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33</v>
      </c>
      <c r="E14" s="40">
        <v>29</v>
      </c>
      <c r="F14" s="40">
        <v>15</v>
      </c>
      <c r="G14" s="40">
        <v>35</v>
      </c>
      <c r="H14" s="40">
        <v>31</v>
      </c>
      <c r="I14" s="49">
        <f>AVERAGE(D14:H14)</f>
        <v>28.6</v>
      </c>
      <c r="J14" s="44" t="s">
        <v>262</v>
      </c>
      <c r="K14" s="44" t="s">
        <v>195</v>
      </c>
      <c r="L14" s="44"/>
      <c r="M14" s="44" t="s">
        <v>139</v>
      </c>
      <c r="N14" s="44"/>
    </row>
    <row r="15" spans="1:14" s="32" customFormat="1" ht="307.2" customHeight="1" thickBot="1" x14ac:dyDescent="0.35">
      <c r="A15" s="55" t="s">
        <v>24</v>
      </c>
      <c r="B15" s="56" t="s">
        <v>25</v>
      </c>
      <c r="C15" s="61">
        <v>25</v>
      </c>
      <c r="D15" s="33">
        <v>25</v>
      </c>
      <c r="E15" s="33">
        <v>20</v>
      </c>
      <c r="F15" s="33">
        <v>25</v>
      </c>
      <c r="G15" s="33">
        <v>25</v>
      </c>
      <c r="H15" s="33">
        <v>24</v>
      </c>
      <c r="I15" s="49">
        <f>AVERAGE(D15:H15)</f>
        <v>23.8</v>
      </c>
      <c r="J15" s="33" t="s">
        <v>263</v>
      </c>
      <c r="K15" s="33" t="s">
        <v>196</v>
      </c>
      <c r="L15" s="33" t="s">
        <v>92</v>
      </c>
      <c r="M15" s="33" t="s">
        <v>140</v>
      </c>
      <c r="N15" s="33"/>
    </row>
    <row r="16" spans="1:14" s="32" customFormat="1" ht="134.4" customHeight="1" thickBot="1" x14ac:dyDescent="0.35">
      <c r="A16" s="53" t="s">
        <v>26</v>
      </c>
      <c r="B16" s="57" t="s">
        <v>27</v>
      </c>
      <c r="C16" s="60">
        <v>15</v>
      </c>
      <c r="D16" s="40">
        <v>15</v>
      </c>
      <c r="E16" s="40">
        <v>10</v>
      </c>
      <c r="F16" s="40">
        <v>15</v>
      </c>
      <c r="G16" s="40">
        <v>15</v>
      </c>
      <c r="H16" s="40">
        <v>10</v>
      </c>
      <c r="I16" s="49">
        <f>AVERAGE(D16:H16)</f>
        <v>13</v>
      </c>
      <c r="J16" s="45" t="s">
        <v>264</v>
      </c>
      <c r="K16" s="45" t="s">
        <v>197</v>
      </c>
      <c r="L16" s="45" t="s">
        <v>93</v>
      </c>
      <c r="M16" s="45" t="s">
        <v>141</v>
      </c>
      <c r="N16" s="45"/>
    </row>
    <row r="17" spans="1:14" s="32" customFormat="1" ht="115.8" customHeight="1" thickBot="1" x14ac:dyDescent="0.35">
      <c r="A17" s="55" t="s">
        <v>28</v>
      </c>
      <c r="B17" s="56" t="s">
        <v>29</v>
      </c>
      <c r="C17" s="61">
        <v>15</v>
      </c>
      <c r="D17" s="33">
        <v>15</v>
      </c>
      <c r="E17" s="33">
        <v>15</v>
      </c>
      <c r="F17" s="33">
        <v>15</v>
      </c>
      <c r="G17" s="33">
        <v>15</v>
      </c>
      <c r="H17" s="33">
        <v>10</v>
      </c>
      <c r="I17" s="49">
        <f>AVERAGE(D17:H17)</f>
        <v>14</v>
      </c>
      <c r="J17" s="33" t="s">
        <v>265</v>
      </c>
      <c r="K17" s="33" t="s">
        <v>198</v>
      </c>
      <c r="L17" s="33" t="s">
        <v>94</v>
      </c>
      <c r="M17" s="33" t="s">
        <v>142</v>
      </c>
      <c r="N17" s="33"/>
    </row>
    <row r="18" spans="1:14" s="32" customFormat="1" ht="132" customHeight="1" thickBot="1" x14ac:dyDescent="0.35">
      <c r="A18" s="53" t="s">
        <v>30</v>
      </c>
      <c r="B18" s="57" t="s">
        <v>31</v>
      </c>
      <c r="C18" s="39">
        <v>10</v>
      </c>
      <c r="D18" s="40">
        <v>10</v>
      </c>
      <c r="E18" s="40">
        <v>0</v>
      </c>
      <c r="F18" s="40">
        <v>5</v>
      </c>
      <c r="G18" s="40">
        <v>10</v>
      </c>
      <c r="H18" s="40">
        <v>5</v>
      </c>
      <c r="I18" s="49">
        <f>AVERAGE(D18:H18)</f>
        <v>6</v>
      </c>
      <c r="J18" s="40" t="s">
        <v>266</v>
      </c>
      <c r="K18" s="40" t="s">
        <v>184</v>
      </c>
      <c r="L18" s="40" t="s">
        <v>95</v>
      </c>
      <c r="M18" s="40" t="s">
        <v>123</v>
      </c>
      <c r="N18" s="40"/>
    </row>
    <row r="19" spans="1:14" ht="15" customHeight="1" thickBot="1" x14ac:dyDescent="0.35">
      <c r="A19" s="11" t="s">
        <v>8</v>
      </c>
      <c r="B19" s="12"/>
      <c r="C19" s="48">
        <f t="shared" ref="C19:I19" si="0">SUM(C14:C18)</f>
        <v>100</v>
      </c>
      <c r="D19" s="48">
        <f t="shared" si="0"/>
        <v>98</v>
      </c>
      <c r="E19" s="48">
        <f t="shared" si="0"/>
        <v>74</v>
      </c>
      <c r="F19" s="48">
        <f t="shared" si="0"/>
        <v>75</v>
      </c>
      <c r="G19" s="48">
        <f t="shared" si="0"/>
        <v>100</v>
      </c>
      <c r="H19" s="48">
        <f t="shared" si="0"/>
        <v>80</v>
      </c>
      <c r="I19" s="69">
        <f t="shared" si="0"/>
        <v>85.4</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
    <protectedRange sqref="F5" name="Range1_2"/>
  </protectedRanges>
  <mergeCells count="3">
    <mergeCell ref="C10:C13"/>
    <mergeCell ref="D10:I10"/>
    <mergeCell ref="J11:N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8A084-F854-4A66-8483-41F53F3EF815}">
  <dimension ref="A2:N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9" width="16.5546875" bestFit="1" customWidth="1"/>
    <col min="10" max="10" width="26.88671875" customWidth="1"/>
    <col min="11" max="11" width="28" customWidth="1"/>
    <col min="12" max="12" width="26.44140625" customWidth="1"/>
    <col min="13" max="13" width="28.88671875" customWidth="1"/>
    <col min="14" max="14" width="29.109375" customWidth="1"/>
  </cols>
  <sheetData>
    <row r="2" spans="1:14" ht="27" customHeight="1" thickBot="1" x14ac:dyDescent="0.35">
      <c r="E2" s="1" t="s">
        <v>0</v>
      </c>
      <c r="F2" s="28" t="s">
        <v>20</v>
      </c>
      <c r="G2" s="2"/>
      <c r="H2" s="2"/>
    </row>
    <row r="3" spans="1:14" ht="28.2" thickBot="1" x14ac:dyDescent="0.35">
      <c r="C3" s="3"/>
      <c r="D3" s="3"/>
      <c r="E3" s="1" t="s">
        <v>1</v>
      </c>
      <c r="F3" s="37" t="s">
        <v>21</v>
      </c>
      <c r="G3" s="18"/>
      <c r="H3" s="2"/>
    </row>
    <row r="4" spans="1:14" ht="25.8" customHeight="1" thickBot="1" x14ac:dyDescent="0.35">
      <c r="C4" s="3"/>
      <c r="D4" s="3"/>
      <c r="E4" s="34" t="s">
        <v>13</v>
      </c>
      <c r="F4" s="46" t="s">
        <v>53</v>
      </c>
      <c r="G4" s="2"/>
      <c r="H4" s="2"/>
    </row>
    <row r="5" spans="1:14" ht="24" customHeight="1" thickBot="1" x14ac:dyDescent="0.35">
      <c r="C5" s="3"/>
      <c r="D5" s="3"/>
      <c r="E5" s="1" t="s">
        <v>14</v>
      </c>
      <c r="F5" s="38" t="s">
        <v>32</v>
      </c>
      <c r="G5" s="2"/>
      <c r="H5" s="2"/>
    </row>
    <row r="6" spans="1:14" ht="24" customHeight="1" thickBot="1" x14ac:dyDescent="0.35">
      <c r="C6" s="3"/>
      <c r="D6" s="3"/>
      <c r="E6" s="35" t="s">
        <v>15</v>
      </c>
      <c r="F6" s="36">
        <v>46129</v>
      </c>
      <c r="G6" s="2"/>
      <c r="H6" s="2"/>
    </row>
    <row r="7" spans="1:14" x14ac:dyDescent="0.3">
      <c r="A7" s="3" t="s">
        <v>2</v>
      </c>
    </row>
    <row r="8" spans="1:14" x14ac:dyDescent="0.3">
      <c r="A8" s="4" t="s">
        <v>3</v>
      </c>
      <c r="B8" s="5"/>
    </row>
    <row r="9" spans="1:14" ht="15" thickBot="1" x14ac:dyDescent="0.35">
      <c r="A9" s="4"/>
      <c r="B9" s="5"/>
    </row>
    <row r="10" spans="1:14" ht="15" customHeight="1" thickBot="1" x14ac:dyDescent="0.35">
      <c r="A10" s="19" t="s">
        <v>4</v>
      </c>
      <c r="B10" s="6" t="s">
        <v>4</v>
      </c>
      <c r="C10" s="80" t="s">
        <v>16</v>
      </c>
      <c r="D10" s="77" t="s">
        <v>5</v>
      </c>
      <c r="E10" s="78"/>
      <c r="F10" s="78"/>
      <c r="G10" s="78"/>
      <c r="H10" s="78"/>
      <c r="I10" s="79"/>
      <c r="J10" s="58"/>
      <c r="K10" s="59"/>
      <c r="L10" s="59"/>
      <c r="M10" s="59"/>
      <c r="N10" s="59"/>
    </row>
    <row r="11" spans="1:14" ht="32.4" customHeight="1" x14ac:dyDescent="0.3">
      <c r="A11" s="7"/>
      <c r="B11" s="7" t="s">
        <v>6</v>
      </c>
      <c r="C11" s="81"/>
      <c r="D11" s="8" t="s">
        <v>17</v>
      </c>
      <c r="E11" s="8" t="s">
        <v>17</v>
      </c>
      <c r="F11" s="8" t="s">
        <v>17</v>
      </c>
      <c r="G11" s="8" t="s">
        <v>17</v>
      </c>
      <c r="H11" s="8" t="s">
        <v>17</v>
      </c>
      <c r="I11" s="8" t="s">
        <v>18</v>
      </c>
      <c r="J11" s="73" t="s">
        <v>33</v>
      </c>
      <c r="K11" s="74"/>
      <c r="L11" s="74"/>
      <c r="M11" s="74"/>
      <c r="N11" s="74"/>
    </row>
    <row r="12" spans="1:14" ht="15" thickBot="1" x14ac:dyDescent="0.35">
      <c r="A12" s="9"/>
      <c r="B12" s="9"/>
      <c r="C12" s="81"/>
      <c r="D12" s="8"/>
      <c r="E12" s="8"/>
      <c r="F12" s="8"/>
      <c r="G12" s="8"/>
      <c r="H12" s="8"/>
      <c r="I12" s="8"/>
      <c r="J12" s="75"/>
      <c r="K12" s="76"/>
      <c r="L12" s="76"/>
      <c r="M12" s="76"/>
      <c r="N12" s="76"/>
    </row>
    <row r="13" spans="1:14" ht="17.399999999999999" customHeight="1" thickBot="1" x14ac:dyDescent="0.35">
      <c r="A13" s="10"/>
      <c r="B13" s="10"/>
      <c r="C13" s="82"/>
      <c r="D13" s="8" t="s">
        <v>39</v>
      </c>
      <c r="E13" s="8" t="s">
        <v>40</v>
      </c>
      <c r="F13" s="8" t="s">
        <v>41</v>
      </c>
      <c r="G13" s="8" t="s">
        <v>42</v>
      </c>
      <c r="H13" s="8" t="s">
        <v>43</v>
      </c>
      <c r="I13" s="8" t="s">
        <v>7</v>
      </c>
      <c r="J13" s="50" t="s">
        <v>34</v>
      </c>
      <c r="K13" s="50" t="s">
        <v>35</v>
      </c>
      <c r="L13" s="50" t="s">
        <v>36</v>
      </c>
      <c r="M13" s="50" t="s">
        <v>38</v>
      </c>
      <c r="N13" s="50" t="s">
        <v>37</v>
      </c>
    </row>
    <row r="14" spans="1:14" s="32" customFormat="1" ht="172.2" thickBot="1" x14ac:dyDescent="0.35">
      <c r="A14" s="53" t="s">
        <v>22</v>
      </c>
      <c r="B14" s="54" t="s">
        <v>23</v>
      </c>
      <c r="C14" s="60">
        <v>35</v>
      </c>
      <c r="D14" s="40">
        <v>17</v>
      </c>
      <c r="E14" s="40">
        <v>25</v>
      </c>
      <c r="F14" s="40">
        <v>28</v>
      </c>
      <c r="G14" s="40">
        <v>20</v>
      </c>
      <c r="H14" s="40">
        <v>28</v>
      </c>
      <c r="I14" s="49">
        <f>AVERAGE(D14:H14)</f>
        <v>23.6</v>
      </c>
      <c r="J14" s="44" t="s">
        <v>267</v>
      </c>
      <c r="K14" s="44" t="s">
        <v>199</v>
      </c>
      <c r="L14" s="44" t="s">
        <v>96</v>
      </c>
      <c r="M14" s="63" t="s">
        <v>143</v>
      </c>
      <c r="N14" s="44"/>
    </row>
    <row r="15" spans="1:14" s="32" customFormat="1" ht="307.2" customHeight="1" thickBot="1" x14ac:dyDescent="0.35">
      <c r="A15" s="55" t="s">
        <v>24</v>
      </c>
      <c r="B15" s="56" t="s">
        <v>25</v>
      </c>
      <c r="C15" s="61">
        <v>25</v>
      </c>
      <c r="D15" s="33">
        <v>25</v>
      </c>
      <c r="E15" s="33">
        <v>25</v>
      </c>
      <c r="F15" s="33">
        <v>25</v>
      </c>
      <c r="G15" s="33">
        <v>25</v>
      </c>
      <c r="H15" s="33">
        <v>19</v>
      </c>
      <c r="I15" s="49">
        <f>AVERAGE(D15:H15)</f>
        <v>23.8</v>
      </c>
      <c r="J15" s="33" t="s">
        <v>268</v>
      </c>
      <c r="K15" s="33" t="s">
        <v>200</v>
      </c>
      <c r="L15" s="33" t="s">
        <v>97</v>
      </c>
      <c r="M15" s="64" t="s">
        <v>140</v>
      </c>
      <c r="N15" s="33"/>
    </row>
    <row r="16" spans="1:14" s="32" customFormat="1" ht="134.4" customHeight="1" thickBot="1" x14ac:dyDescent="0.35">
      <c r="A16" s="53" t="s">
        <v>26</v>
      </c>
      <c r="B16" s="57" t="s">
        <v>27</v>
      </c>
      <c r="C16" s="60">
        <v>15</v>
      </c>
      <c r="D16" s="40">
        <v>15</v>
      </c>
      <c r="E16" s="40">
        <v>15</v>
      </c>
      <c r="F16" s="40">
        <v>15</v>
      </c>
      <c r="G16" s="40">
        <v>15</v>
      </c>
      <c r="H16" s="40">
        <v>14</v>
      </c>
      <c r="I16" s="49">
        <f>AVERAGE(D16:H16)</f>
        <v>14.8</v>
      </c>
      <c r="J16" s="45" t="s">
        <v>269</v>
      </c>
      <c r="K16" s="45" t="s">
        <v>201</v>
      </c>
      <c r="L16" s="45" t="s">
        <v>98</v>
      </c>
      <c r="M16" s="65" t="s">
        <v>144</v>
      </c>
      <c r="N16" s="45"/>
    </row>
    <row r="17" spans="1:14" s="32" customFormat="1" ht="115.8" customHeight="1" thickBot="1" x14ac:dyDescent="0.35">
      <c r="A17" s="55" t="s">
        <v>28</v>
      </c>
      <c r="B17" s="56" t="s">
        <v>29</v>
      </c>
      <c r="C17" s="61">
        <v>15</v>
      </c>
      <c r="D17" s="33">
        <v>15</v>
      </c>
      <c r="E17" s="33">
        <v>15</v>
      </c>
      <c r="F17" s="33">
        <v>15</v>
      </c>
      <c r="G17" s="33">
        <v>15</v>
      </c>
      <c r="H17" s="33">
        <v>12</v>
      </c>
      <c r="I17" s="49">
        <f>AVERAGE(D17:H17)</f>
        <v>14.4</v>
      </c>
      <c r="J17" s="33" t="s">
        <v>270</v>
      </c>
      <c r="K17" s="33" t="s">
        <v>202</v>
      </c>
      <c r="L17" s="33" t="s">
        <v>99</v>
      </c>
      <c r="M17" s="64" t="s">
        <v>145</v>
      </c>
      <c r="N17" s="33"/>
    </row>
    <row r="18" spans="1:14" s="32" customFormat="1" ht="132" customHeight="1" thickBot="1" x14ac:dyDescent="0.35">
      <c r="A18" s="53" t="s">
        <v>30</v>
      </c>
      <c r="B18" s="57" t="s">
        <v>31</v>
      </c>
      <c r="C18" s="39">
        <v>10</v>
      </c>
      <c r="D18" s="40">
        <v>10</v>
      </c>
      <c r="E18" s="40">
        <v>0</v>
      </c>
      <c r="F18" s="40">
        <v>10</v>
      </c>
      <c r="G18" s="40">
        <v>10</v>
      </c>
      <c r="H18" s="40">
        <v>6</v>
      </c>
      <c r="I18" s="49">
        <f>AVERAGE(D18:H18)</f>
        <v>7.2</v>
      </c>
      <c r="J18" s="40" t="s">
        <v>256</v>
      </c>
      <c r="K18" s="40" t="s">
        <v>203</v>
      </c>
      <c r="L18" s="40" t="s">
        <v>100</v>
      </c>
      <c r="M18" s="66" t="s">
        <v>146</v>
      </c>
      <c r="N18" s="40"/>
    </row>
    <row r="19" spans="1:14" ht="15" customHeight="1" thickBot="1" x14ac:dyDescent="0.35">
      <c r="A19" s="11" t="s">
        <v>8</v>
      </c>
      <c r="B19" s="12"/>
      <c r="C19" s="48">
        <f t="shared" ref="C19:I19" si="0">SUM(C14:C18)</f>
        <v>100</v>
      </c>
      <c r="D19" s="48">
        <f t="shared" si="0"/>
        <v>82</v>
      </c>
      <c r="E19" s="48">
        <f t="shared" si="0"/>
        <v>80</v>
      </c>
      <c r="F19" s="48">
        <f t="shared" si="0"/>
        <v>93</v>
      </c>
      <c r="G19" s="48">
        <f t="shared" si="0"/>
        <v>85</v>
      </c>
      <c r="H19" s="48">
        <f t="shared" si="0"/>
        <v>79</v>
      </c>
      <c r="I19" s="69">
        <f t="shared" si="0"/>
        <v>83.800000000000011</v>
      </c>
      <c r="J19" s="29"/>
    </row>
    <row r="22" spans="1:14" x14ac:dyDescent="0.3">
      <c r="A22" s="17"/>
    </row>
    <row r="23" spans="1:14" x14ac:dyDescent="0.3">
      <c r="A23" s="17"/>
    </row>
    <row r="24" spans="1:14" x14ac:dyDescent="0.3">
      <c r="A24" s="17"/>
    </row>
    <row r="26" spans="1:14" ht="15.6" x14ac:dyDescent="0.3">
      <c r="A26" s="13"/>
      <c r="B26" s="14"/>
    </row>
    <row r="27" spans="1:14" ht="15.6" x14ac:dyDescent="0.3">
      <c r="A27" s="13"/>
      <c r="B27" s="13"/>
    </row>
    <row r="28" spans="1:14" ht="15.6" x14ac:dyDescent="0.3">
      <c r="A28" s="15"/>
      <c r="B28" s="15"/>
    </row>
    <row r="29" spans="1:14" ht="15.6" x14ac:dyDescent="0.3">
      <c r="A29" s="15"/>
      <c r="B29" s="15"/>
    </row>
    <row r="30" spans="1:14" ht="15.6" x14ac:dyDescent="0.3">
      <c r="A30" s="15"/>
      <c r="B30" s="15"/>
    </row>
    <row r="31" spans="1:14" ht="15.6" x14ac:dyDescent="0.3">
      <c r="A31" s="13"/>
      <c r="B31" s="15"/>
    </row>
    <row r="32" spans="1:1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
    <protectedRange sqref="M14:M18" name="Range2_1"/>
  </protectedRanges>
  <mergeCells count="3">
    <mergeCell ref="C10:C13"/>
    <mergeCell ref="D10:I10"/>
    <mergeCell ref="J11:N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f5acec-dfe3-4b07-a531-b5b6631dd987" xsi:nil="true"/>
    <lcf76f155ced4ddcb4097134ff3c332f xmlns="c5178ee5-90bb-49b4-98a9-021b31b46cf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DD9E6A07837949A55D627F89FE78CA" ma:contentTypeVersion="15" ma:contentTypeDescription="Create a new document." ma:contentTypeScope="" ma:versionID="1b02d3f6436e144de06cc0f3fa9e5941">
  <xsd:schema xmlns:xsd="http://www.w3.org/2001/XMLSchema" xmlns:xs="http://www.w3.org/2001/XMLSchema" xmlns:p="http://schemas.microsoft.com/office/2006/metadata/properties" xmlns:ns2="c5178ee5-90bb-49b4-98a9-021b31b46cf9" xmlns:ns3="c5f5acec-dfe3-4b07-a531-b5b6631dd987" targetNamespace="http://schemas.microsoft.com/office/2006/metadata/properties" ma:root="true" ma:fieldsID="18749bb3b017bf8e4b9f6ead0ba2e6ad" ns2:_="" ns3:_="">
    <xsd:import namespace="c5178ee5-90bb-49b4-98a9-021b31b46cf9"/>
    <xsd:import namespace="c5f5acec-dfe3-4b07-a531-b5b6631dd9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78ee5-90bb-49b4-98a9-021b31b46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0bd536d-8f46-4852-bb51-62e25ac18a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f5acec-dfe3-4b07-a531-b5b6631dd9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34ef81e-81cc-4f88-8e10-a320874c577c}" ma:internalName="TaxCatchAll" ma:showField="CatchAllData" ma:web="c5f5acec-dfe3-4b07-a531-b5b6631dd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05401B-BCD2-48CC-8998-8378978AF04E}">
  <ds:schemaRefs>
    <ds:schemaRef ds:uri="c5f5acec-dfe3-4b07-a531-b5b6631dd987"/>
    <ds:schemaRef ds:uri="http://schemas.microsoft.com/office/2006/documentManagement/types"/>
    <ds:schemaRef ds:uri="http://schemas.microsoft.com/office/2006/metadata/properties"/>
    <ds:schemaRef ds:uri="c5178ee5-90bb-49b4-98a9-021b31b46cf9"/>
    <ds:schemaRef ds:uri="http://schemas.microsoft.com/office/infopath/2007/PartnerControls"/>
    <ds:schemaRef ds:uri="http://purl.org/dc/dcmitype/"/>
    <ds:schemaRef ds:uri="http://purl.org/dc/elements/1.1/"/>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14487E84-72E5-4947-AB2A-1A623E9772F2}">
  <ds:schemaRefs>
    <ds:schemaRef ds:uri="http://schemas.microsoft.com/sharepoint/v3/contenttype/forms"/>
  </ds:schemaRefs>
</ds:datastoreItem>
</file>

<file path=customXml/itemProps3.xml><?xml version="1.0" encoding="utf-8"?>
<ds:datastoreItem xmlns:ds="http://schemas.openxmlformats.org/officeDocument/2006/customXml" ds:itemID="{771468B2-04A4-4980-AA4F-E92E35B65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78ee5-90bb-49b4-98a9-021b31b46cf9"/>
    <ds:schemaRef ds:uri="c5f5acec-dfe3-4b07-a531-b5b6631dd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Adelphi Staffing, LLC</vt:lpstr>
      <vt:lpstr>American Medical Staffing</vt:lpstr>
      <vt:lpstr>Applied Behavioral Mental Healt</vt:lpstr>
      <vt:lpstr>Attain Therapy LLC</vt:lpstr>
      <vt:lpstr>Effective Communication, LLC</vt:lpstr>
      <vt:lpstr>ESS Clinical Inc</vt:lpstr>
      <vt:lpstr>Jump Ahead Pediatrics LLC</vt:lpstr>
      <vt:lpstr>Maxim Healthcare Services Inc</vt:lpstr>
      <vt:lpstr>National Recruiting Consultants</vt:lpstr>
      <vt:lpstr>Nicole Smith dba New Future Tes</vt:lpstr>
      <vt:lpstr>Orange Tree Staffing, LLC</vt:lpstr>
      <vt:lpstr>Thrive Therapies Group</vt:lpstr>
      <vt:lpstr>Tree of Knowledge Learning Acad</vt:lpstr>
      <vt:lpstr>University Instructors LLC</vt:lpstr>
      <vt:lpstr>US Medical Staffing, Inc dba Pr</vt:lpstr>
      <vt:lpstr>Summary of Tabulation</vt:lpstr>
      <vt:lpstr>Vendor Ranking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Mia Harris</dc:creator>
  <cp:keywords/>
  <dc:description/>
  <cp:lastModifiedBy>Humberto Hinojosa</cp:lastModifiedBy>
  <cp:revision/>
  <dcterms:created xsi:type="dcterms:W3CDTF">2024-03-22T19:23:52Z</dcterms:created>
  <dcterms:modified xsi:type="dcterms:W3CDTF">2026-07-28T18:33:51Z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0x0101003FDD9E6A07837949A55D627F89FE78CA</vt:lpwstr>
  </property>
  <property fmtid="{D5CDD505-2E9C-101B-9397-08002B2CF9AE}" pid="3" name="MediaServiceImageTags">
    <vt:lpwstr/>
  </property>
</Properties>
</file>