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ideapublicschoolsorg.sharepoint.com/sites/Solicitations2/Shared Documents/Formal Solicitations/2024-2025/22-CRP-1224 Handled by GMS Architects/03. Solicitation Documents/"/>
    </mc:Choice>
  </mc:AlternateContent>
  <xr:revisionPtr revIDLastSave="4" documentId="8_{C1FB5B28-DFCF-454E-9D8E-B55D1A5BDFF1}" xr6:coauthVersionLast="47" xr6:coauthVersionMax="47" xr10:uidLastSave="{7DA6E2FF-0406-4DD7-BB16-C5AB6EDA47F3}"/>
  <bookViews>
    <workbookView xWindow="-28920" yWindow="-120" windowWidth="29040" windowHeight="15840" xr2:uid="{00000000-000D-0000-FFFF-FFFF00000000}"/>
  </bookViews>
  <sheets>
    <sheet name="CSP# 22-CRP-1224 Price She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C19" i="1"/>
  <c r="D57" i="1"/>
  <c r="D56" i="1"/>
  <c r="D55" i="1" s="1"/>
  <c r="D54" i="1"/>
  <c r="D53" i="1"/>
  <c r="D52" i="1" s="1"/>
  <c r="D51" i="1"/>
  <c r="D50" i="1"/>
  <c r="D49" i="1"/>
  <c r="D48" i="1"/>
  <c r="D47" i="1" s="1"/>
  <c r="D46" i="1"/>
  <c r="D45" i="1"/>
  <c r="D44" i="1"/>
  <c r="D43" i="1"/>
  <c r="D42" i="1"/>
  <c r="D41" i="1"/>
  <c r="D40" i="1"/>
  <c r="D39" i="1"/>
  <c r="D38" i="1" s="1"/>
  <c r="D37" i="1"/>
  <c r="D36" i="1"/>
  <c r="D35" i="1"/>
  <c r="D34" i="1"/>
  <c r="D33" i="1"/>
  <c r="D32" i="1"/>
  <c r="D31" i="1"/>
  <c r="D30" i="1"/>
  <c r="D29" i="1"/>
  <c r="D28" i="1"/>
  <c r="D27" i="1"/>
  <c r="D26" i="1"/>
  <c r="D25" i="1"/>
  <c r="D24" i="1"/>
  <c r="D23" i="1"/>
  <c r="D22" i="1"/>
  <c r="D21" i="1"/>
  <c r="D20" i="1"/>
  <c r="D19" i="1" s="1"/>
  <c r="D17" i="1"/>
  <c r="D16" i="1"/>
  <c r="D15" i="1"/>
  <c r="D14" i="1" s="1"/>
  <c r="D13" i="1"/>
  <c r="D12" i="1"/>
  <c r="D11" i="1" s="1"/>
  <c r="D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tc={BEF64FCC-22B5-4CBA-A1A5-D7B9EA22EBBE}</author>
    <author>tc={F7077F77-DC0A-467F-9464-6993EE6863A2}</author>
    <author>tc={84738B66-FE19-43A8-BB8F-F85266B6A9AB}</author>
    <author>tc={2CFB18A0-613F-4604-B11D-D726967AD747}</author>
    <author>tc={8B86F1B6-D2FF-437D-A54B-36204F43EC67}</author>
    <author>tc={F3A585F5-B937-456A-A4E5-7446D881D002}</author>
  </authors>
  <commentList>
    <comment ref="A11" authorId="0" shapeId="0" xr:uid="{BEF64FCC-22B5-4CBA-A1A5-D7B9EA22EBBE}">
      <text>
        <t>[Threaded comment]
Your version of Excel allows you to read this threaded comment; however, any edits to it will get removed if the file is opened in a newer version of Excel. Learn more: https://go.microsoft.com/fwlink/?linkid=870924
Comment:
    3.1 Design and Planning
Collaborate with the Camp Rio administration and IDEA facilities team to
develop a customized design for the adventure park.
Create detailed plans and blueprints for the layout of the zipline, climbing
walls, and other adventure elements.
Ensure the design is in compliance with all state and local building codes, as
well as school safety standards.
Present the design to the IDEA Facilities Committee for approval before
proceeding with construction.</t>
      </text>
    </comment>
    <comment ref="A18" authorId="1" shapeId="0" xr:uid="{F7077F77-DC0A-467F-9464-6993EE6863A2}">
      <text>
        <t>[Threaded comment]
Your version of Excel allows you to read this threaded comment; however, any edits to it will get removed if the file is opened in a newer version of Excel. Learn more: https://go.microsoft.com/fwlink/?linkid=870924
Comment:
    Belayed Elements
Broken Bridge
Monkey Fist
Battering Ram/ Vertical Swinging Steps
Uneven Bridge
Islands in the sky
Log Dodge
Multi vine/ Multi Line
Island Hops
Cargo Net
Cargo Bridge
Wave Swinging Steps
Catwalk
Burma Bridge
X-crossing
Swinging steps
Zig zag
Wave swinging steps
Swinging log</t>
      </text>
    </comment>
    <comment ref="A38" authorId="2" shapeId="0" xr:uid="{84738B66-FE19-43A8-BB8F-F85266B6A9AB}">
      <text>
        <t>[Threaded comment]
Your version of Excel allows you to read this threaded comment; however, any edits to it will get removed if the file is opened in a newer version of Excel. Learn more: https://go.microsoft.com/fwlink/?linkid=870924
Comment:
    Barrel Crossing
skateboard crossing
3D Raider Bridge4.X-Crossing
Tire Traverse
Paddle Crossing
Cargo Net (2nd one)
Swinging lily pads
Zig Zag</t>
      </text>
    </comment>
    <comment ref="A47" authorId="3" shapeId="0" xr:uid="{2CFB18A0-613F-4604-B11D-D726967AD747}">
      <text>
        <t>[Threaded comment]
Your version of Excel allows you to read this threaded comment; however, any edits to it will get removed if the file is opened in a newer version of Excel. Learn more: https://go.microsoft.com/fwlink/?linkid=870924
Comment:
    Oversee the complete installation of the zipline, climbing walls, and other
adventure park elements.
Provide all necessary labor, tools, and machinery required for installation.
Ensure proper anchoring, securing, and stabilization of all components.
Conduct a safety inspection and ensure all elements meet or exceed safety
standards before the park is open.
Obtain any necessary permits and approvals for installation.</t>
      </text>
    </comment>
    <comment ref="A52" authorId="4" shapeId="0" xr:uid="{8B86F1B6-D2FF-437D-A54B-36204F43EC67}">
      <text>
        <t xml:space="preserve">[Threaded comment]
Your version of Excel allows you to read this threaded comment; however, any edits to it will get removed if the file is opened in a newer version of Excel. Learn more: https://go.microsoft.com/fwlink/?linkid=870924
Comment:
    Conduct a comprehensive training program for Camp Rio staff members on
the safe operation of the zipline, climbing walls, and related equipment.
The training must include:
o Operation and maintenance procedures for each piece of equipment.
o Emergency response and rescue techniques for various scenarios.
o Daily safety checks and routine inspection guidelines.
o Proper use of personal protective equipment (PPE) and gear for campers.
Provide training materials and manuals for future reference.
</t>
      </text>
    </comment>
    <comment ref="A55" authorId="5" shapeId="0" xr:uid="{F3A585F5-B937-456A-A4E5-7446D881D002}">
      <text>
        <t>[Threaded comment]
Your version of Excel allows you to read this threaded comment; however, any edits to it will get removed if the file is opened in a newer version of Excel. Learn more: https://go.microsoft.com/fwlink/?linkid=870924
Comment:
    Post-Installation Support
Offer post-installation support, including routine maintenance and inspection
services for the first year.
Provide a warranty for both the equipment and installation services, outlining
the coverage terms and conditions.
Be available for troubleshooting and any necessary repairs or replacements
within the warranty period.</t>
      </text>
    </comment>
  </commentList>
</comments>
</file>

<file path=xl/sharedStrings.xml><?xml version="1.0" encoding="utf-8"?>
<sst xmlns="http://schemas.openxmlformats.org/spreadsheetml/2006/main" count="78" uniqueCount="78">
  <si>
    <t>Firm Name:</t>
  </si>
  <si>
    <r>
      <t xml:space="preserve">                                                                                                 </t>
    </r>
    <r>
      <rPr>
        <b/>
        <sz val="16"/>
        <color theme="1"/>
        <rFont val="Calibri"/>
        <family val="2"/>
        <scheme val="minor"/>
      </rPr>
      <t xml:space="preserve"> PRICE SHEET</t>
    </r>
  </si>
  <si>
    <t>Contact Name:</t>
  </si>
  <si>
    <t>IDEA CAMP RIO CAMP RIO ROPES COURSE</t>
  </si>
  <si>
    <t>Contact Email:</t>
  </si>
  <si>
    <t>Contact Phone:</t>
  </si>
  <si>
    <t>CSP# 22-CRP-1224</t>
  </si>
  <si>
    <r>
      <t xml:space="preserve">                 </t>
    </r>
    <r>
      <rPr>
        <b/>
        <sz val="11"/>
        <color theme="1"/>
        <rFont val="Calibri"/>
        <family val="2"/>
        <scheme val="minor"/>
      </rPr>
      <t xml:space="preserve">    * For Any items that are </t>
    </r>
    <r>
      <rPr>
        <b/>
        <sz val="11"/>
        <color rgb="FFFF0000"/>
        <rFont val="Calibri"/>
        <family val="2"/>
        <scheme val="minor"/>
      </rPr>
      <t>"no charge"</t>
    </r>
    <r>
      <rPr>
        <b/>
        <sz val="11"/>
        <color theme="1"/>
        <rFont val="Calibri"/>
        <family val="2"/>
        <scheme val="minor"/>
      </rPr>
      <t xml:space="preserve"> please indicate price as </t>
    </r>
    <r>
      <rPr>
        <b/>
        <sz val="11"/>
        <color rgb="FFFF0000"/>
        <rFont val="Calibri"/>
        <family val="2"/>
        <scheme val="minor"/>
      </rPr>
      <t>$0.00</t>
    </r>
    <r>
      <rPr>
        <b/>
        <sz val="11"/>
        <color theme="1"/>
        <rFont val="Calibri"/>
        <family val="2"/>
        <scheme val="minor"/>
      </rPr>
      <t xml:space="preserve">" </t>
    </r>
  </si>
  <si>
    <t xml:space="preserve"> Instructions: Enter Unit Price and Total Cost will be automatically calculated. </t>
  </si>
  <si>
    <t>Description</t>
  </si>
  <si>
    <t>Unit Price ($)</t>
  </si>
  <si>
    <t>Quantity</t>
  </si>
  <si>
    <t>Total Price ($)</t>
  </si>
  <si>
    <t>Design and Planning</t>
  </si>
  <si>
    <t>Detailed Plans and Blueprints</t>
  </si>
  <si>
    <t>Compliance with Building Codes and Safety Standards</t>
  </si>
  <si>
    <t>Equipment Supply</t>
  </si>
  <si>
    <t>Zipline Systems</t>
  </si>
  <si>
    <t>Climbing Walls (2 units)</t>
  </si>
  <si>
    <t>2</t>
  </si>
  <si>
    <t>Platforms, Towers, and Safety Features</t>
  </si>
  <si>
    <t>Course Elements</t>
  </si>
  <si>
    <t>Belayed Course Elements</t>
  </si>
  <si>
    <t>Broken Bridge</t>
  </si>
  <si>
    <t>Monkey Fist</t>
  </si>
  <si>
    <t>Battering Ram/ Vertical Swinging Steps</t>
  </si>
  <si>
    <t>Uneven Bridge</t>
  </si>
  <si>
    <t>Islands in the sky</t>
  </si>
  <si>
    <t>Log Dodge</t>
  </si>
  <si>
    <t>Multi vine/ Multi Line</t>
  </si>
  <si>
    <t>Island Hops</t>
  </si>
  <si>
    <t>Cargo Net</t>
  </si>
  <si>
    <t>Cargo Bridge</t>
  </si>
  <si>
    <t>Wave Swinging Steps</t>
  </si>
  <si>
    <t>Catwalk</t>
  </si>
  <si>
    <t>Burma Bridge</t>
  </si>
  <si>
    <t>X-crossing</t>
  </si>
  <si>
    <t>Swinging steps</t>
  </si>
  <si>
    <t>Zig zag</t>
  </si>
  <si>
    <t>Wave swinging steps</t>
  </si>
  <si>
    <t>Swinging log</t>
  </si>
  <si>
    <t>Non-Belayed Course Elements</t>
  </si>
  <si>
    <t>Barrel Crossing</t>
  </si>
  <si>
    <t>skateboard crossing</t>
  </si>
  <si>
    <t>3D Raider Bridge4.X-Crossing</t>
  </si>
  <si>
    <t>Tire Traverse</t>
  </si>
  <si>
    <t>Paddle Crossing</t>
  </si>
  <si>
    <t>Cargo Net (2nd one)</t>
  </si>
  <si>
    <t>Swinging lily pads</t>
  </si>
  <si>
    <t>Zig Zag</t>
  </si>
  <si>
    <t>Installation Services</t>
  </si>
  <si>
    <t>Park Installation</t>
  </si>
  <si>
    <t>Anchoring and Stabilization</t>
  </si>
  <si>
    <t>Safety Inspection and Certification</t>
  </si>
  <si>
    <t xml:space="preserve">      Permits and Approvals</t>
  </si>
  <si>
    <t>Staff Training</t>
  </si>
  <si>
    <t>Operation and Maintenance Procedures</t>
  </si>
  <si>
    <t>Emergency Response and Rescue Training</t>
  </si>
  <si>
    <t>Post-Installation Support</t>
  </si>
  <si>
    <t>Routine Maintenance for First Year</t>
  </si>
  <si>
    <t>Warranty for Equipment and Services</t>
  </si>
  <si>
    <t>Total Cost</t>
  </si>
  <si>
    <t xml:space="preserve">By Checking this box the Vendor Certifies they are Accredited by the Association for Challenge Course Technology (ACCT) </t>
  </si>
  <si>
    <t>Provide also be sure to provide the following information:</t>
  </si>
  <si>
    <r>
      <t>1. Bid Bond:</t>
    </r>
    <r>
      <rPr>
        <sz val="11"/>
        <color theme="1"/>
        <rFont val="Calibri"/>
        <family val="2"/>
        <scheme val="minor"/>
      </rPr>
      <t xml:space="preserve"> Include a copy of the 5% penal sum bid bond.</t>
    </r>
  </si>
  <si>
    <r>
      <t>2. Insurance Requirements:</t>
    </r>
    <r>
      <rPr>
        <sz val="11"/>
        <color theme="1"/>
        <rFont val="Calibri"/>
        <family val="2"/>
        <scheme val="minor"/>
      </rPr>
      <t xml:space="preserve"> Confirm ability to meet insurance standards.</t>
    </r>
  </si>
  <si>
    <r>
      <t>3. Project Schedule Compliance:</t>
    </r>
    <r>
      <rPr>
        <sz val="11"/>
        <color theme="1"/>
        <rFont val="Calibri"/>
        <family val="2"/>
        <scheme val="minor"/>
      </rPr>
      <t xml:space="preserve"> Confirm ability to meet the proposed timeline.</t>
    </r>
  </si>
  <si>
    <r>
      <t>4. Financial Stability:</t>
    </r>
    <r>
      <rPr>
        <sz val="11"/>
        <color theme="1"/>
        <rFont val="Calibri"/>
        <family val="2"/>
        <scheme val="minor"/>
      </rPr>
      <t xml:space="preserve"> Submit certified financial statements for the past three years.</t>
    </r>
  </si>
  <si>
    <r>
      <t>5. Litigation History:</t>
    </r>
    <r>
      <rPr>
        <sz val="11"/>
        <color theme="1"/>
        <rFont val="Calibri"/>
        <family val="2"/>
        <scheme val="minor"/>
      </rPr>
      <t xml:space="preserve"> Outline any litigation over the past five years.</t>
    </r>
  </si>
  <si>
    <r>
      <t>6. Conflict of Interest Form:</t>
    </r>
    <r>
      <rPr>
        <sz val="11"/>
        <color theme="1"/>
        <rFont val="Calibri"/>
        <family val="2"/>
        <scheme val="minor"/>
      </rPr>
      <t xml:space="preserve"> Complete and attach the form.</t>
    </r>
  </si>
  <si>
    <r>
      <t>7. Criminal Conviction Form:</t>
    </r>
    <r>
      <rPr>
        <sz val="11"/>
        <color theme="1"/>
        <rFont val="Calibri"/>
        <family val="2"/>
        <scheme val="minor"/>
      </rPr>
      <t xml:space="preserve"> Complete and attach the form.</t>
    </r>
  </si>
  <si>
    <r>
      <t>8. Acknowledgment of Contract:</t>
    </r>
    <r>
      <rPr>
        <sz val="11"/>
        <color theme="1"/>
        <rFont val="Calibri"/>
        <family val="2"/>
        <scheme val="minor"/>
      </rPr>
      <t xml:space="preserve"> Confirm and list any objections.</t>
    </r>
  </si>
  <si>
    <r>
      <t>9. Safety Record:</t>
    </r>
    <r>
      <rPr>
        <sz val="11"/>
        <color theme="1"/>
        <rFont val="Calibri"/>
        <family val="2"/>
        <scheme val="minor"/>
      </rPr>
      <t xml:space="preserve"> Provide a summary of incident history and compliance measures.</t>
    </r>
  </si>
  <si>
    <t>Signature</t>
  </si>
  <si>
    <t>By signing below, I confirm that all information provided is accurate and complete.</t>
  </si>
  <si>
    <t>Proposer Name (Printed):</t>
  </si>
  <si>
    <t>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</si>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</sst>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sz val="9"/>
      <color theme="1"/>
      <name val="Segoe UI"/>
      <family val="2"/>
    </font>
    <font>
      <u/>
      <sz val="11"/>
      <name val="Calibri"/>
      <family val="2"/>
      <scheme val="minor"/>
    </font>
    <font>
      <b/>
      <sz val="14"/>
      <color theme="1"/>
      <name val="Calibri"/>
      <family val="2"/>
      <scheme val="minor"/>
    </font>
    <font>
      <sz val="18"/>
      <color theme="1"/>
      <name val="Calibri"/>
      <family val="2"/>
      <scheme val="minor"/>
    </font>
    <font>
      <b/>
      <sz val="13.5"/>
      <color theme="1"/>
      <name val="Calibri"/>
      <family val="2"/>
      <scheme val="minor"/>
    </font>
    <font>
      <b/>
      <sz val="11"/>
      <color rgb="FFFF0000"/>
      <name val="Calibri"/>
      <family val="2"/>
      <scheme val="minor"/>
    </font>
    <font>
      <b/>
      <sz val="12"/>
      <color theme="1"/>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double">
        <color indexed="64"/>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39">
    <xf numFmtId="0" fontId="0" fillId="0" borderId="0" xfId="0"/>
    <xf numFmtId="0" fontId="1" fillId="0" borderId="1" xfId="0" applyFont="1" applyBorder="1" applyAlignment="1">
      <alignment horizontal="center" vertical="top"/>
    </xf>
    <xf numFmtId="0" fontId="0" fillId="0" borderId="0" xfId="0" applyAlignment="1">
      <alignment horizontal="right"/>
    </xf>
    <xf numFmtId="0" fontId="1" fillId="0" borderId="0" xfId="0" applyFont="1" applyAlignment="1">
      <alignment horizontal="right"/>
    </xf>
    <xf numFmtId="0" fontId="3" fillId="0" borderId="0" xfId="0" applyFont="1" applyAlignment="1">
      <alignment horizontal="right"/>
    </xf>
    <xf numFmtId="0" fontId="0" fillId="0" borderId="1" xfId="0" applyBorder="1"/>
    <xf numFmtId="0" fontId="0" fillId="2" borderId="1" xfId="0" applyFill="1" applyBorder="1"/>
    <xf numFmtId="0" fontId="1" fillId="2" borderId="1" xfId="0" applyFont="1" applyFill="1" applyBorder="1"/>
    <xf numFmtId="0" fontId="1" fillId="3" borderId="1" xfId="0" applyFont="1" applyFill="1" applyBorder="1" applyAlignment="1">
      <alignment horizontal="left" indent="3"/>
    </xf>
    <xf numFmtId="0" fontId="4" fillId="0" borderId="1" xfId="0" applyFont="1" applyBorder="1" applyAlignment="1">
      <alignment horizontal="left" vertical="center" indent="12"/>
    </xf>
    <xf numFmtId="0" fontId="4" fillId="0" borderId="1" xfId="0" applyFont="1" applyBorder="1" applyAlignment="1">
      <alignment horizontal="left" indent="12"/>
    </xf>
    <xf numFmtId="0" fontId="5" fillId="0" borderId="2" xfId="0" applyFont="1" applyBorder="1"/>
    <xf numFmtId="0" fontId="5" fillId="0" borderId="3" xfId="0" applyFont="1" applyBorder="1"/>
    <xf numFmtId="0" fontId="0" fillId="0" borderId="1" xfId="0" applyBorder="1" applyAlignment="1">
      <alignment horizontal="left" indent="2"/>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44" fontId="0" fillId="0" borderId="1" xfId="1" applyFont="1" applyBorder="1"/>
    <xf numFmtId="44" fontId="0" fillId="2" borderId="1" xfId="1" applyFont="1" applyFill="1" applyBorder="1"/>
    <xf numFmtId="44" fontId="0" fillId="3" borderId="1" xfId="1" applyFont="1" applyFill="1" applyBorder="1"/>
    <xf numFmtId="44" fontId="0" fillId="0" borderId="1" xfId="1" applyFont="1" applyBorder="1" applyAlignment="1">
      <alignment horizontal="center" vertical="center"/>
    </xf>
    <xf numFmtId="44" fontId="0" fillId="2" borderId="1" xfId="1" applyFont="1" applyFill="1" applyBorder="1" applyAlignment="1">
      <alignment horizontal="center" vertical="center"/>
    </xf>
    <xf numFmtId="44" fontId="0" fillId="3" borderId="1" xfId="1" applyFont="1" applyFill="1" applyBorder="1" applyAlignment="1">
      <alignment horizontal="center" vertical="center"/>
    </xf>
    <xf numFmtId="0" fontId="1" fillId="3" borderId="1" xfId="0" applyFont="1" applyFill="1" applyBorder="1" applyAlignment="1">
      <alignment horizontal="left" indent="4"/>
    </xf>
    <xf numFmtId="0" fontId="6" fillId="0" borderId="1" xfId="0" applyFont="1" applyBorder="1"/>
    <xf numFmtId="44" fontId="7" fillId="0" borderId="4" xfId="1" applyFont="1" applyBorder="1"/>
    <xf numFmtId="0" fontId="0" fillId="0" borderId="0" xfId="0">
      <extLst>
        <ext xmlns:xfpb="http://schemas.microsoft.com/office/spreadsheetml/2022/featurepropertybag" uri="{C7286773-470A-42A8-94C5-96B5CB345126}">
          <xfpb:xfComplement i="0"/>
        </ext>
      </extLst>
    </xf>
    <xf numFmtId="0" fontId="0" fillId="0" borderId="0" xfId="0" applyAlignment="1">
      <alignment horizontal="left" vertical="center" indent="1"/>
    </xf>
    <xf numFmtId="0" fontId="1" fillId="0" borderId="0" xfId="0" applyFont="1" applyAlignment="1">
      <alignment horizontal="left" vertical="center" indent="1"/>
    </xf>
    <xf numFmtId="0" fontId="8" fillId="0" borderId="0" xfId="0" applyFont="1" applyAlignment="1">
      <alignment vertical="center"/>
    </xf>
    <xf numFmtId="0" fontId="1" fillId="0" borderId="0" xfId="0" applyFont="1"/>
    <xf numFmtId="0" fontId="1" fillId="0" borderId="2" xfId="0" applyFont="1" applyBorder="1"/>
    <xf numFmtId="0" fontId="1" fillId="0" borderId="3" xfId="0" applyFont="1" applyBorder="1"/>
    <xf numFmtId="44" fontId="0" fillId="2" borderId="1" xfId="0" applyNumberFormat="1" applyFill="1" applyBorder="1"/>
    <xf numFmtId="0" fontId="1" fillId="3" borderId="0" xfId="0" applyFont="1" applyFill="1"/>
    <xf numFmtId="0" fontId="1" fillId="0" borderId="5" xfId="0" applyFont="1" applyBorder="1" applyAlignment="1">
      <alignment horizontal="center"/>
    </xf>
    <xf numFmtId="0" fontId="10" fillId="0" borderId="5" xfId="0" applyFont="1" applyBorder="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microsoft.com/office/2017/10/relationships/person" Target="persons/person.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1554480</xdr:colOff>
      <xdr:row>6</xdr:row>
      <xdr:rowOff>202290</xdr:rowOff>
    </xdr:to>
    <xdr:pic>
      <xdr:nvPicPr>
        <xdr:cNvPr id="3" name="Picture 2">
          <a:extLst>
            <a:ext uri="{FF2B5EF4-FFF2-40B4-BE49-F238E27FC236}">
              <a16:creationId xmlns:a16="http://schemas.microsoft.com/office/drawing/2014/main" id="{10F72596-CFF3-7B99-36CA-F3186BED3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54480" cy="1575795"/>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Mia Harris" id="{31C20702-282D-4DE6-B3CD-C82FAF62FD4E}" userId="S::mia.harris@ideapublicschools.org::be50ae3f-0c7c-4065-90ea-f6c57fb4293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 dT="2024-11-21T19:00:44.30" personId="{31C20702-282D-4DE6-B3CD-C82FAF62FD4E}" id="{BEF64FCC-22B5-4CBA-A1A5-D7B9EA22EBBE}">
    <text>3.1 Design and Planning
Collaborate with the Camp Rio administration and IDEA facilities team to
develop a customized design for the adventure park.
Create detailed plans and blueprints for the layout of the zipline, climbing
walls, and other adventure elements.
Ensure the design is in compliance with all state and local building codes, as
well as school safety standards.
Present the design to the IDEA Facilities Committee for approval before
proceeding with construction.</text>
  </threadedComment>
  <threadedComment ref="A18" dT="2024-11-21T19:01:58.69" personId="{31C20702-282D-4DE6-B3CD-C82FAF62FD4E}" id="{F7077F77-DC0A-467F-9464-6993EE6863A2}">
    <text>Belayed Elements
Broken Bridge
Monkey Fist
Battering Ram/ Vertical Swinging Steps
Uneven Bridge
Islands in the sky
Log Dodge
Multi vine/ Multi Line
Island Hops
Cargo Net
Cargo Bridge
Wave Swinging Steps
Catwalk
Burma Bridge
X-crossing
Swinging steps
Zig zag
Wave swinging steps
Swinging log</text>
  </threadedComment>
  <threadedComment ref="A38" dT="2024-11-21T19:02:20.10" personId="{31C20702-282D-4DE6-B3CD-C82FAF62FD4E}" id="{84738B66-FE19-43A8-BB8F-F85266B6A9AB}">
    <text>Barrel Crossing
skateboard crossing
3D Raider Bridge4.X-Crossing
Tire Traverse
Paddle Crossing
Cargo Net (2nd one)
Swinging lily pads
Zig Zag</text>
  </threadedComment>
  <threadedComment ref="A47" dT="2024-11-21T19:02:40.18" personId="{31C20702-282D-4DE6-B3CD-C82FAF62FD4E}" id="{2CFB18A0-613F-4604-B11D-D726967AD747}">
    <text>Oversee the complete installation of the zipline, climbing walls, and other
adventure park elements.
Provide all necessary labor, tools, and machinery required for installation.
Ensure proper anchoring, securing, and stabilization of all components.
Conduct a safety inspection and ensure all elements meet or exceed safety
standards before the park is open.
Obtain any necessary permits and approvals for installation.</text>
  </threadedComment>
  <threadedComment ref="A52" dT="2024-11-21T19:03:05.60" personId="{31C20702-282D-4DE6-B3CD-C82FAF62FD4E}" id="{8B86F1B6-D2FF-437D-A54B-36204F43EC67}">
    <text xml:space="preserve">Conduct a comprehensive training program for Camp Rio staff members on
the safe operation of the zipline, climbing walls, and related equipment.
The training must include:
o Operation and maintenance procedures for each piece of equipment.
o Emergency response and rescue techniques for various scenarios.
o Daily safety checks and routine inspection guidelines.
o Proper use of personal protective equipment (PPE) and gear for campers.
Provide training materials and manuals for future reference.
</text>
  </threadedComment>
  <threadedComment ref="A55" dT="2024-11-21T19:03:35.23" personId="{31C20702-282D-4DE6-B3CD-C82FAF62FD4E}" id="{F3A585F5-B937-456A-A4E5-7446D881D002}">
    <text>Post-Installation Support
Offer post-installation support, including routine maintenance and inspection
services for the first year.
Provide a warranty for both the equipment and installation services, outlining
the coverage terms and conditions.
Be available for troubleshooting and any necessary repairs or replacements
within the warranty period.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3"/>
  <sheetViews>
    <sheetView showGridLines="0" tabSelected="1" topLeftCell="A13" workbookViewId="0">
      <selection activeCell="A29" sqref="A29"/>
    </sheetView>
  </sheetViews>
  <sheetFormatPr defaultRowHeight="15" x14ac:dyDescent="0.25"/>
  <cols>
    <col min="1" max="1" width="75.5703125" customWidth="1"/>
    <col min="2" max="2" width="27.42578125" customWidth="1"/>
    <col min="3" max="3" width="12.5703125" customWidth="1"/>
    <col min="4" max="4" width="25.28515625" customWidth="1"/>
  </cols>
  <sheetData>
    <row r="1" spans="1:4" ht="15.75" thickBot="1" x14ac:dyDescent="0.3">
      <c r="B1" s="3" t="s">
        <v>0</v>
      </c>
      <c r="C1" s="11"/>
      <c r="D1" s="11"/>
    </row>
    <row r="2" spans="1:4" ht="21" x14ac:dyDescent="0.35">
      <c r="A2" t="s">
        <v>1</v>
      </c>
      <c r="B2" s="3" t="s">
        <v>2</v>
      </c>
      <c r="C2" s="12"/>
      <c r="D2" s="12"/>
    </row>
    <row r="3" spans="1:4" ht="21.75" thickBot="1" x14ac:dyDescent="0.4">
      <c r="A3" s="4" t="s">
        <v>3</v>
      </c>
      <c r="B3" s="3" t="s">
        <v>4</v>
      </c>
      <c r="C3" s="12"/>
      <c r="D3" s="12"/>
    </row>
    <row r="4" spans="1:4" ht="15.75" thickBot="1" x14ac:dyDescent="0.3">
      <c r="A4" s="2"/>
      <c r="B4" s="3" t="s">
        <v>5</v>
      </c>
      <c r="C4" s="12"/>
      <c r="D4" s="12"/>
    </row>
    <row r="5" spans="1:4" ht="21" x14ac:dyDescent="0.35">
      <c r="A5" s="4" t="s">
        <v>6</v>
      </c>
    </row>
    <row r="7" spans="1:4" ht="25.9" customHeight="1" x14ac:dyDescent="0.25">
      <c r="A7" t="s">
        <v>7</v>
      </c>
    </row>
    <row r="8" spans="1:4" ht="15.75" x14ac:dyDescent="0.25">
      <c r="A8" s="38" t="s">
        <v>8</v>
      </c>
      <c r="B8" s="38"/>
      <c r="C8" s="38"/>
      <c r="D8" s="38"/>
    </row>
    <row r="9" spans="1:4" x14ac:dyDescent="0.25">
      <c r="A9" s="37"/>
      <c r="B9" s="37"/>
      <c r="C9" s="37"/>
      <c r="D9" s="37"/>
    </row>
    <row r="10" spans="1:4" x14ac:dyDescent="0.25">
      <c r="A10" s="1" t="s">
        <v>9</v>
      </c>
      <c r="B10" s="1" t="s">
        <v>10</v>
      </c>
      <c r="C10" s="1" t="s">
        <v>11</v>
      </c>
      <c r="D10" s="1" t="s">
        <v>12</v>
      </c>
    </row>
    <row r="11" spans="1:4" x14ac:dyDescent="0.25">
      <c r="A11" s="7" t="s">
        <v>13</v>
      </c>
      <c r="B11" s="20"/>
      <c r="C11" s="6"/>
      <c r="D11" s="35">
        <f>D12+D13</f>
        <v>0</v>
      </c>
    </row>
    <row r="12" spans="1:4" x14ac:dyDescent="0.25">
      <c r="A12" s="5" t="s">
        <v>14</v>
      </c>
      <c r="B12" s="19">
        <v>0</v>
      </c>
      <c r="C12" s="14">
        <v>1</v>
      </c>
      <c r="D12" s="22">
        <f>B12*C12</f>
        <v>0</v>
      </c>
    </row>
    <row r="13" spans="1:4" x14ac:dyDescent="0.25">
      <c r="A13" s="5" t="s">
        <v>15</v>
      </c>
      <c r="B13" s="19">
        <v>0</v>
      </c>
      <c r="C13" s="14">
        <v>1</v>
      </c>
      <c r="D13" s="22">
        <f>B13*C13</f>
        <v>0</v>
      </c>
    </row>
    <row r="14" spans="1:4" x14ac:dyDescent="0.25">
      <c r="A14" s="7" t="s">
        <v>16</v>
      </c>
      <c r="B14" s="20"/>
      <c r="C14" s="15"/>
      <c r="D14" s="23">
        <f>D15+D16+D17</f>
        <v>0</v>
      </c>
    </row>
    <row r="15" spans="1:4" x14ac:dyDescent="0.25">
      <c r="A15" s="5" t="s">
        <v>17</v>
      </c>
      <c r="B15" s="19">
        <v>0</v>
      </c>
      <c r="C15" s="14">
        <v>1</v>
      </c>
      <c r="D15" s="22">
        <f>B15*C15</f>
        <v>0</v>
      </c>
    </row>
    <row r="16" spans="1:4" x14ac:dyDescent="0.25">
      <c r="A16" s="5" t="s">
        <v>18</v>
      </c>
      <c r="B16" s="19">
        <v>0</v>
      </c>
      <c r="C16" s="14" t="s">
        <v>19</v>
      </c>
      <c r="D16" s="22">
        <f>B16*C16</f>
        <v>0</v>
      </c>
    </row>
    <row r="17" spans="1:4" x14ac:dyDescent="0.25">
      <c r="A17" s="5" t="s">
        <v>20</v>
      </c>
      <c r="B17" s="19">
        <v>0</v>
      </c>
      <c r="C17" s="14">
        <v>1</v>
      </c>
      <c r="D17" s="22">
        <f>B17*C17</f>
        <v>0</v>
      </c>
    </row>
    <row r="18" spans="1:4" x14ac:dyDescent="0.25">
      <c r="A18" s="7" t="s">
        <v>21</v>
      </c>
      <c r="B18" s="20"/>
      <c r="C18" s="15"/>
      <c r="D18" s="23"/>
    </row>
    <row r="19" spans="1:4" x14ac:dyDescent="0.25">
      <c r="A19" s="8" t="s">
        <v>22</v>
      </c>
      <c r="B19" s="21"/>
      <c r="C19" s="16">
        <f>C20+C21+C22+C23+C24+C25+C26+C27+C28+C29+C30+C31+C32+C33+C34+C35+C36+C37</f>
        <v>18</v>
      </c>
      <c r="D19" s="24">
        <f>D20+D21+D22+D23+D24+D25+D26+D27+D28+D29+D30+D31+D32+D33+D34+D35+D36+D37</f>
        <v>0</v>
      </c>
    </row>
    <row r="20" spans="1:4" x14ac:dyDescent="0.25">
      <c r="A20" s="9" t="s">
        <v>23</v>
      </c>
      <c r="B20" s="19">
        <v>0</v>
      </c>
      <c r="C20" s="18">
        <v>1</v>
      </c>
      <c r="D20" s="22">
        <f t="shared" ref="D20:D37" si="0">B20*C20</f>
        <v>0</v>
      </c>
    </row>
    <row r="21" spans="1:4" x14ac:dyDescent="0.25">
      <c r="A21" s="9" t="s">
        <v>24</v>
      </c>
      <c r="B21" s="19">
        <v>0</v>
      </c>
      <c r="C21" s="18">
        <v>1</v>
      </c>
      <c r="D21" s="22">
        <f t="shared" si="0"/>
        <v>0</v>
      </c>
    </row>
    <row r="22" spans="1:4" x14ac:dyDescent="0.25">
      <c r="A22" s="9" t="s">
        <v>25</v>
      </c>
      <c r="B22" s="19">
        <v>0</v>
      </c>
      <c r="C22" s="18">
        <v>1</v>
      </c>
      <c r="D22" s="22">
        <f t="shared" si="0"/>
        <v>0</v>
      </c>
    </row>
    <row r="23" spans="1:4" x14ac:dyDescent="0.25">
      <c r="A23" s="9" t="s">
        <v>26</v>
      </c>
      <c r="B23" s="19">
        <v>0</v>
      </c>
      <c r="C23" s="18">
        <v>1</v>
      </c>
      <c r="D23" s="22">
        <f t="shared" si="0"/>
        <v>0</v>
      </c>
    </row>
    <row r="24" spans="1:4" x14ac:dyDescent="0.25">
      <c r="A24" s="9" t="s">
        <v>27</v>
      </c>
      <c r="B24" s="19">
        <v>0</v>
      </c>
      <c r="C24" s="18">
        <v>1</v>
      </c>
      <c r="D24" s="22">
        <f t="shared" si="0"/>
        <v>0</v>
      </c>
    </row>
    <row r="25" spans="1:4" x14ac:dyDescent="0.25">
      <c r="A25" s="9" t="s">
        <v>28</v>
      </c>
      <c r="B25" s="19">
        <v>0</v>
      </c>
      <c r="C25" s="18">
        <v>1</v>
      </c>
      <c r="D25" s="22">
        <f t="shared" si="0"/>
        <v>0</v>
      </c>
    </row>
    <row r="26" spans="1:4" x14ac:dyDescent="0.25">
      <c r="A26" s="9" t="s">
        <v>29</v>
      </c>
      <c r="B26" s="19">
        <v>0</v>
      </c>
      <c r="C26" s="18">
        <v>1</v>
      </c>
      <c r="D26" s="22">
        <f t="shared" si="0"/>
        <v>0</v>
      </c>
    </row>
    <row r="27" spans="1:4" x14ac:dyDescent="0.25">
      <c r="A27" s="9" t="s">
        <v>30</v>
      </c>
      <c r="B27" s="19">
        <v>0</v>
      </c>
      <c r="C27" s="18">
        <v>1</v>
      </c>
      <c r="D27" s="22">
        <f t="shared" si="0"/>
        <v>0</v>
      </c>
    </row>
    <row r="28" spans="1:4" x14ac:dyDescent="0.25">
      <c r="A28" s="9" t="s">
        <v>31</v>
      </c>
      <c r="B28" s="19">
        <v>0</v>
      </c>
      <c r="C28" s="18">
        <v>1</v>
      </c>
      <c r="D28" s="22">
        <f t="shared" si="0"/>
        <v>0</v>
      </c>
    </row>
    <row r="29" spans="1:4" x14ac:dyDescent="0.25">
      <c r="A29" s="9" t="s">
        <v>32</v>
      </c>
      <c r="B29" s="19">
        <v>0</v>
      </c>
      <c r="C29" s="18">
        <v>1</v>
      </c>
      <c r="D29" s="22">
        <f t="shared" si="0"/>
        <v>0</v>
      </c>
    </row>
    <row r="30" spans="1:4" x14ac:dyDescent="0.25">
      <c r="A30" s="9" t="s">
        <v>33</v>
      </c>
      <c r="B30" s="19">
        <v>0</v>
      </c>
      <c r="C30" s="18">
        <v>1</v>
      </c>
      <c r="D30" s="22">
        <f t="shared" si="0"/>
        <v>0</v>
      </c>
    </row>
    <row r="31" spans="1:4" x14ac:dyDescent="0.25">
      <c r="A31" s="9" t="s">
        <v>34</v>
      </c>
      <c r="B31" s="19">
        <v>0</v>
      </c>
      <c r="C31" s="18">
        <v>1</v>
      </c>
      <c r="D31" s="22">
        <f t="shared" si="0"/>
        <v>0</v>
      </c>
    </row>
    <row r="32" spans="1:4" x14ac:dyDescent="0.25">
      <c r="A32" s="9" t="s">
        <v>35</v>
      </c>
      <c r="B32" s="19"/>
      <c r="C32" s="18">
        <v>1</v>
      </c>
      <c r="D32" s="22">
        <f t="shared" si="0"/>
        <v>0</v>
      </c>
    </row>
    <row r="33" spans="1:4" x14ac:dyDescent="0.25">
      <c r="A33" s="9" t="s">
        <v>36</v>
      </c>
      <c r="B33" s="19">
        <v>0</v>
      </c>
      <c r="C33" s="18">
        <v>1</v>
      </c>
      <c r="D33" s="22">
        <f t="shared" si="0"/>
        <v>0</v>
      </c>
    </row>
    <row r="34" spans="1:4" x14ac:dyDescent="0.25">
      <c r="A34" s="9" t="s">
        <v>37</v>
      </c>
      <c r="B34" s="19">
        <v>0</v>
      </c>
      <c r="C34" s="18">
        <v>1</v>
      </c>
      <c r="D34" s="22">
        <f t="shared" si="0"/>
        <v>0</v>
      </c>
    </row>
    <row r="35" spans="1:4" x14ac:dyDescent="0.25">
      <c r="A35" s="9" t="s">
        <v>38</v>
      </c>
      <c r="B35" s="19">
        <v>0</v>
      </c>
      <c r="C35" s="18">
        <v>1</v>
      </c>
      <c r="D35" s="22">
        <f t="shared" si="0"/>
        <v>0</v>
      </c>
    </row>
    <row r="36" spans="1:4" x14ac:dyDescent="0.25">
      <c r="A36" s="9" t="s">
        <v>39</v>
      </c>
      <c r="B36" s="19">
        <v>0</v>
      </c>
      <c r="C36" s="18">
        <v>1</v>
      </c>
      <c r="D36" s="22">
        <f t="shared" si="0"/>
        <v>0</v>
      </c>
    </row>
    <row r="37" spans="1:4" x14ac:dyDescent="0.25">
      <c r="A37" s="9" t="s">
        <v>40</v>
      </c>
      <c r="B37" s="19">
        <v>0</v>
      </c>
      <c r="C37" s="18">
        <v>1</v>
      </c>
      <c r="D37" s="22">
        <f t="shared" si="0"/>
        <v>0</v>
      </c>
    </row>
    <row r="38" spans="1:4" x14ac:dyDescent="0.25">
      <c r="A38" s="25" t="s">
        <v>41</v>
      </c>
      <c r="B38" s="21"/>
      <c r="C38" s="17">
        <f>C39+C40+C41+C42+C43+C44+C45+C46</f>
        <v>8</v>
      </c>
      <c r="D38" s="24">
        <f>D39+D40+D41+D42+D43+D44+D45+D46</f>
        <v>0</v>
      </c>
    </row>
    <row r="39" spans="1:4" x14ac:dyDescent="0.25">
      <c r="A39" s="9" t="s">
        <v>42</v>
      </c>
      <c r="B39" s="19">
        <v>0</v>
      </c>
      <c r="C39" s="14">
        <v>1</v>
      </c>
      <c r="D39" s="22">
        <f t="shared" ref="D39:D46" si="1">B39*C39</f>
        <v>0</v>
      </c>
    </row>
    <row r="40" spans="1:4" x14ac:dyDescent="0.25">
      <c r="A40" s="9" t="s">
        <v>43</v>
      </c>
      <c r="B40" s="19">
        <v>0</v>
      </c>
      <c r="C40" s="14">
        <v>1</v>
      </c>
      <c r="D40" s="22">
        <f t="shared" si="1"/>
        <v>0</v>
      </c>
    </row>
    <row r="41" spans="1:4" x14ac:dyDescent="0.25">
      <c r="A41" s="9" t="s">
        <v>44</v>
      </c>
      <c r="B41" s="19">
        <v>0</v>
      </c>
      <c r="C41" s="14">
        <v>1</v>
      </c>
      <c r="D41" s="22">
        <f t="shared" si="1"/>
        <v>0</v>
      </c>
    </row>
    <row r="42" spans="1:4" x14ac:dyDescent="0.25">
      <c r="A42" s="9" t="s">
        <v>45</v>
      </c>
      <c r="B42" s="19">
        <v>0</v>
      </c>
      <c r="C42" s="14">
        <v>1</v>
      </c>
      <c r="D42" s="22">
        <f t="shared" si="1"/>
        <v>0</v>
      </c>
    </row>
    <row r="43" spans="1:4" x14ac:dyDescent="0.25">
      <c r="A43" s="9" t="s">
        <v>46</v>
      </c>
      <c r="B43" s="19">
        <v>0</v>
      </c>
      <c r="C43" s="14">
        <v>1</v>
      </c>
      <c r="D43" s="22">
        <f t="shared" si="1"/>
        <v>0</v>
      </c>
    </row>
    <row r="44" spans="1:4" x14ac:dyDescent="0.25">
      <c r="A44" s="9" t="s">
        <v>47</v>
      </c>
      <c r="B44" s="19">
        <v>0</v>
      </c>
      <c r="C44" s="14">
        <v>1</v>
      </c>
      <c r="D44" s="22">
        <f t="shared" si="1"/>
        <v>0</v>
      </c>
    </row>
    <row r="45" spans="1:4" x14ac:dyDescent="0.25">
      <c r="A45" s="9" t="s">
        <v>48</v>
      </c>
      <c r="B45" s="19">
        <v>0</v>
      </c>
      <c r="C45" s="14">
        <v>1</v>
      </c>
      <c r="D45" s="22">
        <f t="shared" si="1"/>
        <v>0</v>
      </c>
    </row>
    <row r="46" spans="1:4" x14ac:dyDescent="0.25">
      <c r="A46" s="10" t="s">
        <v>49</v>
      </c>
      <c r="B46" s="19">
        <v>0</v>
      </c>
      <c r="C46" s="14">
        <v>1</v>
      </c>
      <c r="D46" s="22">
        <f t="shared" si="1"/>
        <v>0</v>
      </c>
    </row>
    <row r="47" spans="1:4" x14ac:dyDescent="0.25">
      <c r="A47" s="7" t="s">
        <v>50</v>
      </c>
      <c r="B47" s="20"/>
      <c r="C47" s="15"/>
      <c r="D47" s="23">
        <f>D48+D49+D50+D51</f>
        <v>0</v>
      </c>
    </row>
    <row r="48" spans="1:4" x14ac:dyDescent="0.25">
      <c r="A48" s="13" t="s">
        <v>51</v>
      </c>
      <c r="B48" s="19">
        <v>0</v>
      </c>
      <c r="C48" s="14">
        <v>1</v>
      </c>
      <c r="D48" s="22">
        <f t="shared" ref="D48:D51" si="2">B48*C48</f>
        <v>0</v>
      </c>
    </row>
    <row r="49" spans="1:4" x14ac:dyDescent="0.25">
      <c r="A49" s="13" t="s">
        <v>52</v>
      </c>
      <c r="B49" s="19">
        <v>0</v>
      </c>
      <c r="C49" s="14">
        <v>1</v>
      </c>
      <c r="D49" s="22">
        <f t="shared" si="2"/>
        <v>0</v>
      </c>
    </row>
    <row r="50" spans="1:4" x14ac:dyDescent="0.25">
      <c r="A50" s="13" t="s">
        <v>53</v>
      </c>
      <c r="B50" s="19">
        <v>0</v>
      </c>
      <c r="C50" s="14">
        <v>1</v>
      </c>
      <c r="D50" s="22">
        <f t="shared" si="2"/>
        <v>0</v>
      </c>
    </row>
    <row r="51" spans="1:4" x14ac:dyDescent="0.25">
      <c r="A51" s="5" t="s">
        <v>54</v>
      </c>
      <c r="B51" s="19">
        <v>0</v>
      </c>
      <c r="C51" s="14">
        <v>1</v>
      </c>
      <c r="D51" s="22">
        <f t="shared" si="2"/>
        <v>0</v>
      </c>
    </row>
    <row r="52" spans="1:4" x14ac:dyDescent="0.25">
      <c r="A52" s="7" t="s">
        <v>55</v>
      </c>
      <c r="B52" s="20"/>
      <c r="C52" s="15"/>
      <c r="D52" s="23">
        <f>D53+D54</f>
        <v>0</v>
      </c>
    </row>
    <row r="53" spans="1:4" x14ac:dyDescent="0.25">
      <c r="A53" s="13" t="s">
        <v>56</v>
      </c>
      <c r="B53" s="19">
        <v>0</v>
      </c>
      <c r="C53" s="14">
        <v>1</v>
      </c>
      <c r="D53" s="22">
        <f t="shared" ref="D53:D54" si="3">B53*C53</f>
        <v>0</v>
      </c>
    </row>
    <row r="54" spans="1:4" x14ac:dyDescent="0.25">
      <c r="A54" s="13" t="s">
        <v>57</v>
      </c>
      <c r="B54" s="19">
        <v>0</v>
      </c>
      <c r="C54" s="14">
        <v>1</v>
      </c>
      <c r="D54" s="22">
        <f t="shared" si="3"/>
        <v>0</v>
      </c>
    </row>
    <row r="55" spans="1:4" x14ac:dyDescent="0.25">
      <c r="A55" s="7" t="s">
        <v>58</v>
      </c>
      <c r="B55" s="20"/>
      <c r="C55" s="15"/>
      <c r="D55" s="23">
        <f>D56+D57</f>
        <v>0</v>
      </c>
    </row>
    <row r="56" spans="1:4" x14ac:dyDescent="0.25">
      <c r="A56" s="13" t="s">
        <v>59</v>
      </c>
      <c r="B56" s="19">
        <v>0</v>
      </c>
      <c r="C56" s="14">
        <v>1</v>
      </c>
      <c r="D56" s="19">
        <f t="shared" ref="D56:D57" si="4">B56*C56</f>
        <v>0</v>
      </c>
    </row>
    <row r="57" spans="1:4" x14ac:dyDescent="0.25">
      <c r="A57" s="13" t="s">
        <v>60</v>
      </c>
      <c r="B57" s="19">
        <v>0</v>
      </c>
      <c r="C57" s="14">
        <v>1</v>
      </c>
      <c r="D57" s="19">
        <f t="shared" si="4"/>
        <v>0</v>
      </c>
    </row>
    <row r="58" spans="1:4" ht="24" thickBot="1" x14ac:dyDescent="0.4">
      <c r="A58" s="26" t="s">
        <v>61</v>
      </c>
      <c r="B58" s="20"/>
      <c r="C58" s="6"/>
      <c r="D58" s="27">
        <f>D55+D52+D47+D38+D19+D14+D11</f>
        <v>0</v>
      </c>
    </row>
    <row r="59" spans="1:4" ht="15.75" thickTop="1" x14ac:dyDescent="0.25"/>
    <row r="61" spans="1:4" x14ac:dyDescent="0.25">
      <c r="A61" s="36" t="s">
        <v>62</v>
      </c>
      <c r="B61" s="36"/>
      <c r="C61" s="28" t="b">
        <v>0</v>
      </c>
    </row>
    <row r="63" spans="1:4" x14ac:dyDescent="0.25">
      <c r="A63" s="32" t="s">
        <v>63</v>
      </c>
    </row>
    <row r="64" spans="1:4" x14ac:dyDescent="0.25">
      <c r="A64" s="29"/>
    </row>
    <row r="65" spans="1:1" x14ac:dyDescent="0.25">
      <c r="A65" s="30" t="s">
        <v>64</v>
      </c>
    </row>
    <row r="66" spans="1:1" x14ac:dyDescent="0.25">
      <c r="A66" s="30" t="s">
        <v>65</v>
      </c>
    </row>
    <row r="67" spans="1:1" x14ac:dyDescent="0.25">
      <c r="A67" s="30" t="s">
        <v>66</v>
      </c>
    </row>
    <row r="68" spans="1:1" x14ac:dyDescent="0.25">
      <c r="A68" s="30" t="s">
        <v>67</v>
      </c>
    </row>
    <row r="69" spans="1:1" x14ac:dyDescent="0.25">
      <c r="A69" s="30" t="s">
        <v>68</v>
      </c>
    </row>
    <row r="70" spans="1:1" x14ac:dyDescent="0.25">
      <c r="A70" s="30" t="s">
        <v>69</v>
      </c>
    </row>
    <row r="71" spans="1:1" x14ac:dyDescent="0.25">
      <c r="A71" s="30" t="s">
        <v>70</v>
      </c>
    </row>
    <row r="72" spans="1:1" x14ac:dyDescent="0.25">
      <c r="A72" s="30" t="s">
        <v>71</v>
      </c>
    </row>
    <row r="73" spans="1:1" x14ac:dyDescent="0.25">
      <c r="A73" s="30" t="s">
        <v>72</v>
      </c>
    </row>
    <row r="77" spans="1:1" ht="18" x14ac:dyDescent="0.25">
      <c r="A77" s="31" t="s">
        <v>73</v>
      </c>
    </row>
    <row r="79" spans="1:1" x14ac:dyDescent="0.25">
      <c r="A79" t="s">
        <v>74</v>
      </c>
    </row>
    <row r="81" spans="1:1" x14ac:dyDescent="0.25">
      <c r="A81" s="33" t="s">
        <v>75</v>
      </c>
    </row>
    <row r="82" spans="1:1" x14ac:dyDescent="0.25">
      <c r="A82" s="32" t="s">
        <v>76</v>
      </c>
    </row>
    <row r="83" spans="1:1" x14ac:dyDescent="0.25">
      <c r="A83" s="34" t="s">
        <v>77</v>
      </c>
    </row>
  </sheetData>
  <sheetProtection algorithmName="SHA-512" hashValue="x+usE/R48+Jsng1K6Oki3YxARB9OaykXB6sjl0igwkz1uVKBpWGpIsLN1wRVPR5DS/ZVnA3yaEL7ZQkZ2Gz6Ag==" saltValue="8G2G1hCjaVIwL7vfpvBPfA==" spinCount="100000" sheet="1" objects="1" scenarios="1"/>
  <protectedRanges>
    <protectedRange sqref="C61" name="Range10"/>
    <protectedRange sqref="B12:B13" name="Range1"/>
    <protectedRange sqref="B15:B17" name="Range2"/>
    <protectedRange sqref="B20:B37" name="Range3"/>
    <protectedRange sqref="B39:B46" name="Range4"/>
    <protectedRange sqref="B48:B51" name="Range5"/>
    <protectedRange sqref="B53:B54" name="Range6"/>
    <protectedRange sqref="B56:B57" name="Range7"/>
    <protectedRange sqref="C1:D4" name="Range8"/>
    <protectedRange sqref="A81:A83" name="Range9"/>
  </protectedRanges>
  <mergeCells count="1">
    <mergeCell ref="A8:D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f5acec-dfe3-4b07-a531-b5b6631dd987" xsi:nil="true"/>
    <lcf76f155ced4ddcb4097134ff3c332f xmlns="c5178ee5-90bb-49b4-98a9-021b31b46c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68708F-A1CD-471D-AEC4-AF7B24D4837E}">
  <ds:schemaRefs>
    <ds:schemaRef ds:uri="http://schemas.microsoft.com/office/2006/metadata/properties"/>
    <ds:schemaRef ds:uri="http://schemas.microsoft.com/office/infopath/2007/PartnerControls"/>
    <ds:schemaRef ds:uri="c5f5acec-dfe3-4b07-a531-b5b6631dd987"/>
    <ds:schemaRef ds:uri="c5178ee5-90bb-49b4-98a9-021b31b46cf9"/>
  </ds:schemaRefs>
</ds:datastoreItem>
</file>

<file path=customXml/itemProps2.xml><?xml version="1.0" encoding="utf-8"?>
<ds:datastoreItem xmlns:ds="http://schemas.openxmlformats.org/officeDocument/2006/customXml" ds:itemID="{57B70FBA-A0EA-40A6-8B98-5ECDB89F5FC0}">
  <ds:schemaRefs>
    <ds:schemaRef ds:uri="http://schemas.microsoft.com/sharepoint/v3/contenttype/forms"/>
  </ds:schemaRefs>
</ds:datastoreItem>
</file>

<file path=customXml/itemProps3.xml><?xml version="1.0" encoding="utf-8"?>
<ds:datastoreItem xmlns:ds="http://schemas.openxmlformats.org/officeDocument/2006/customXml" ds:itemID="{0EB82652-3355-4174-AD78-5DBC4AAAC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CSP# 22-CRP-1224 Price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Felicia Black</cp:lastModifiedBy>
  <cp:revision/>
  <dcterms:created xsi:type="dcterms:W3CDTF">2024-11-21T18:50:34Z</dcterms:created>
  <dcterms:modified xsi:type="dcterms:W3CDTF">2024-11-21T20:37:10Z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MediaServiceImageTags">
    <vt:lpwstr/>
  </property>
</Properties>
</file>