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ideapublicschoolsorg-my.sharepoint.com/personal/felicia_black_ideapublicschools_org/Documents/23-24 Solicitations/46-FBAS-0824/3. Solicitation Documents/"/>
    </mc:Choice>
  </mc:AlternateContent>
  <xr:revisionPtr revIDLastSave="212" documentId="13_ncr:1_{E6707DC1-8DB2-4633-93E1-A034D4DCCE9D}" xr6:coauthVersionLast="47" xr6:coauthVersionMax="47" xr10:uidLastSave="{0A88AE59-476D-441E-9BBE-A01B03B0F222}"/>
  <bookViews>
    <workbookView xWindow="20370" yWindow="-120" windowWidth="29040" windowHeight="15840" xr2:uid="{0414100A-E0A3-4377-BF69-948AACADF037}"/>
  </bookViews>
  <sheets>
    <sheet name="Price She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7" i="1" l="1"/>
  <c r="N57" i="1"/>
  <c r="M57" i="1"/>
  <c r="L57" i="1"/>
  <c r="S57" i="1" s="1"/>
  <c r="P56" i="1"/>
  <c r="N56" i="1"/>
  <c r="M56" i="1"/>
  <c r="L56" i="1"/>
  <c r="S56" i="1" s="1"/>
  <c r="N55" i="1"/>
  <c r="M55" i="1"/>
  <c r="L55" i="1"/>
  <c r="S55" i="1" s="1"/>
  <c r="N54" i="1"/>
  <c r="M54" i="1"/>
  <c r="L54" i="1"/>
  <c r="S54" i="1" s="1"/>
  <c r="N53" i="1"/>
  <c r="M53" i="1"/>
  <c r="L53" i="1"/>
  <c r="S53" i="1" s="1"/>
  <c r="N52" i="1"/>
  <c r="M52" i="1"/>
  <c r="L52" i="1"/>
  <c r="S52" i="1" s="1"/>
  <c r="S58" i="1" s="1"/>
  <c r="P46" i="1"/>
  <c r="N46" i="1"/>
  <c r="M46" i="1"/>
  <c r="L46" i="1"/>
  <c r="S46" i="1" s="1"/>
  <c r="P45" i="1"/>
  <c r="N45" i="1"/>
  <c r="M45" i="1"/>
  <c r="L45" i="1"/>
  <c r="S45" i="1" s="1"/>
  <c r="N44" i="1"/>
  <c r="M44" i="1"/>
  <c r="L44" i="1"/>
  <c r="S44" i="1" s="1"/>
  <c r="N43" i="1"/>
  <c r="M43" i="1"/>
  <c r="L43" i="1"/>
  <c r="S43" i="1" s="1"/>
  <c r="N42" i="1"/>
  <c r="M42" i="1"/>
  <c r="L42" i="1"/>
  <c r="S42" i="1" s="1"/>
  <c r="N41" i="1"/>
  <c r="M41" i="1"/>
  <c r="L41" i="1"/>
  <c r="S41" i="1" s="1"/>
  <c r="S47" i="1" s="1"/>
  <c r="P35" i="1"/>
  <c r="N35" i="1"/>
  <c r="M35" i="1"/>
  <c r="L35" i="1"/>
  <c r="S35" i="1" s="1"/>
  <c r="P34" i="1"/>
  <c r="N34" i="1"/>
  <c r="M34" i="1"/>
  <c r="L34" i="1"/>
  <c r="S34" i="1" s="1"/>
  <c r="N33" i="1"/>
  <c r="M33" i="1"/>
  <c r="L33" i="1"/>
  <c r="S33" i="1" s="1"/>
  <c r="N32" i="1"/>
  <c r="M32" i="1"/>
  <c r="L32" i="1"/>
  <c r="S32" i="1" s="1"/>
  <c r="N31" i="1"/>
  <c r="M31" i="1"/>
  <c r="L31" i="1"/>
  <c r="S31" i="1" s="1"/>
  <c r="N30" i="1"/>
  <c r="M30" i="1"/>
  <c r="L30" i="1"/>
  <c r="S30" i="1" s="1"/>
  <c r="S36" i="1" s="1"/>
  <c r="P24" i="1"/>
  <c r="N24" i="1"/>
  <c r="M24" i="1"/>
  <c r="L24" i="1"/>
  <c r="S24" i="1" s="1"/>
  <c r="P23" i="1"/>
  <c r="N23" i="1"/>
  <c r="M23" i="1"/>
  <c r="L23" i="1"/>
  <c r="N22" i="1"/>
  <c r="M22" i="1"/>
  <c r="L22" i="1"/>
  <c r="S22" i="1" s="1"/>
  <c r="N21" i="1"/>
  <c r="M21" i="1"/>
  <c r="L21" i="1"/>
  <c r="S21" i="1" s="1"/>
  <c r="N20" i="1"/>
  <c r="M20" i="1"/>
  <c r="L20" i="1"/>
  <c r="S20" i="1" s="1"/>
  <c r="N19" i="1"/>
  <c r="M19" i="1"/>
  <c r="L19" i="1"/>
  <c r="S19" i="1" s="1"/>
  <c r="P13" i="1"/>
  <c r="P12" i="1"/>
  <c r="N9" i="1"/>
  <c r="N10" i="1"/>
  <c r="N11" i="1"/>
  <c r="N12" i="1"/>
  <c r="N13" i="1"/>
  <c r="M9" i="1"/>
  <c r="M10" i="1"/>
  <c r="M11" i="1"/>
  <c r="M12" i="1"/>
  <c r="M13" i="1"/>
  <c r="N8" i="1"/>
  <c r="M8" i="1"/>
  <c r="L9" i="1"/>
  <c r="S9" i="1" s="1"/>
  <c r="L10" i="1"/>
  <c r="S10" i="1" s="1"/>
  <c r="L11" i="1"/>
  <c r="S11" i="1" s="1"/>
  <c r="L12" i="1"/>
  <c r="S12" i="1" s="1"/>
  <c r="L13" i="1"/>
  <c r="S13" i="1" s="1"/>
  <c r="L8" i="1"/>
  <c r="S8" i="1" s="1"/>
  <c r="S23" i="1" l="1"/>
  <c r="S25" i="1" s="1"/>
  <c r="S14" i="1"/>
</calcChain>
</file>

<file path=xl/sharedStrings.xml><?xml version="1.0" encoding="utf-8"?>
<sst xmlns="http://schemas.openxmlformats.org/spreadsheetml/2006/main" count="202" uniqueCount="36">
  <si>
    <t>46-FBAS-0824 Price Sheet</t>
  </si>
  <si>
    <t>2024-2025 School Year</t>
  </si>
  <si>
    <t>IDEA Tampa/Lakeland</t>
  </si>
  <si>
    <t>Address</t>
  </si>
  <si>
    <t>Regular School Days (Morning Hours: 6:30-8:00 AM)</t>
  </si>
  <si>
    <t>Morning Hours</t>
  </si>
  <si>
    <t>Regular School Days (Afternoon Hours: 3:30 - 6:00 PM)</t>
  </si>
  <si>
    <t>Regular Afternoon Hours</t>
  </si>
  <si>
    <t>Early Release Days (Afternoon Hours: 1:30 - 6:00 PM)</t>
  </si>
  <si>
    <t>Early Release Afternoon Hours</t>
  </si>
  <si>
    <t>Morning Hourly Rate</t>
  </si>
  <si>
    <t>Regular Afternoon Hourly Rate</t>
  </si>
  <si>
    <t>Early Release Afternoon Hourly Rate</t>
  </si>
  <si>
    <t>Morning Care Services Total</t>
  </si>
  <si>
    <t>Regular Afternoon Care Services Total</t>
  </si>
  <si>
    <t>Early Release Afternoon Care Services Total</t>
  </si>
  <si>
    <t>Snack Fee (if applicable)</t>
  </si>
  <si>
    <t>Snack Total</t>
  </si>
  <si>
    <t>Additional Fees</t>
  </si>
  <si>
    <t>Explanation of Fees</t>
  </si>
  <si>
    <t>Grand Total</t>
  </si>
  <si>
    <t>Hope Academy</t>
  </si>
  <si>
    <t>5050 E 10th Ave. Tampa, FL 33619</t>
  </si>
  <si>
    <t>N/A</t>
  </si>
  <si>
    <t>Hope College Prep</t>
  </si>
  <si>
    <t>Victory Academy</t>
  </si>
  <si>
    <t>11612 N Nebraska Ave. Tampa, FL 33612</t>
  </si>
  <si>
    <t>Victory College Prep</t>
  </si>
  <si>
    <t>Lakeland Academy</t>
  </si>
  <si>
    <t>1775 Interstate Dr. Lakeland, FL 33805</t>
  </si>
  <si>
    <t xml:space="preserve">Lakeland College Prep </t>
  </si>
  <si>
    <t>Renewal 1: 2025-2026 School Year</t>
  </si>
  <si>
    <t>Renewal 2: 2026-2027 School Year</t>
  </si>
  <si>
    <t>Renewal 3: 2027-2028 School Year</t>
  </si>
  <si>
    <t>Renewal 4: 2028-2029 School Year</t>
  </si>
  <si>
    <t>Vendor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</si>
</sst>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8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b/>
      <sz val="26"/>
      <color theme="3" tint="0.249977111117893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theme="3" tint="0.249977111117893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3">
    <xf numFmtId="0" fontId="0" fillId="0" borderId="0" xfId="0"/>
    <xf numFmtId="0" fontId="4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" fillId="4" borderId="17" xfId="0" applyNumberFormat="1" applyFont="1" applyFill="1" applyBorder="1"/>
    <xf numFmtId="0" fontId="4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" fillId="0" borderId="2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3" xfId="0" applyNumberFormat="1" applyFont="1" applyBorder="1" applyAlignment="1">
      <alignment wrapText="1"/>
    </xf>
    <xf numFmtId="0" fontId="1" fillId="3" borderId="8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10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164" fontId="1" fillId="3" borderId="2" xfId="0" applyNumberFormat="1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164" fontId="1" fillId="3" borderId="9" xfId="0" applyNumberFormat="1" applyFont="1" applyFill="1" applyBorder="1"/>
    <xf numFmtId="0" fontId="4" fillId="2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wrapText="1"/>
    </xf>
    <xf numFmtId="164" fontId="1" fillId="5" borderId="2" xfId="0" applyNumberFormat="1" applyFont="1" applyFill="1" applyBorder="1" applyAlignment="1">
      <alignment wrapText="1"/>
    </xf>
    <xf numFmtId="164" fontId="1" fillId="5" borderId="13" xfId="0" applyNumberFormat="1" applyFont="1" applyFill="1" applyBorder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0" fontId="1" fillId="3" borderId="21" xfId="0" applyFont="1" applyFill="1" applyBorder="1"/>
    <xf numFmtId="44" fontId="1" fillId="5" borderId="1" xfId="1" applyFont="1" applyFill="1" applyBorder="1" applyAlignment="1">
      <alignment wrapText="1"/>
    </xf>
    <xf numFmtId="44" fontId="1" fillId="5" borderId="13" xfId="1" applyFont="1" applyFill="1" applyBorder="1" applyAlignment="1">
      <alignment wrapText="1"/>
    </xf>
    <xf numFmtId="44" fontId="1" fillId="3" borderId="11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4" borderId="29" xfId="0" applyNumberFormat="1" applyFont="1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3" xfId="0" applyFill="1" applyBorder="1" applyAlignment="1">
      <alignment wrapText="1"/>
    </xf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26" xfId="0" applyFill="1" applyBorder="1" applyAlignment="1">
      <alignment wrapText="1"/>
    </xf>
    <xf numFmtId="0" fontId="0" fillId="3" borderId="27" xfId="0" applyFill="1" applyBorder="1"/>
    <xf numFmtId="0" fontId="1" fillId="3" borderId="31" xfId="0" applyFont="1" applyFill="1" applyBorder="1"/>
    <xf numFmtId="0" fontId="1" fillId="3" borderId="32" xfId="0" applyFont="1" applyFill="1" applyBorder="1"/>
    <xf numFmtId="0" fontId="1" fillId="3" borderId="33" xfId="0" applyFont="1" applyFill="1" applyBorder="1" applyAlignment="1">
      <alignment wrapText="1"/>
    </xf>
    <xf numFmtId="0" fontId="1" fillId="3" borderId="32" xfId="0" applyFont="1" applyFill="1" applyBorder="1" applyAlignment="1">
      <alignment wrapText="1"/>
    </xf>
    <xf numFmtId="0" fontId="1" fillId="3" borderId="34" xfId="0" applyFont="1" applyFill="1" applyBorder="1" applyAlignment="1">
      <alignment wrapText="1"/>
    </xf>
    <xf numFmtId="164" fontId="1" fillId="5" borderId="32" xfId="0" applyNumberFormat="1" applyFont="1" applyFill="1" applyBorder="1" applyAlignment="1">
      <alignment wrapText="1"/>
    </xf>
    <xf numFmtId="164" fontId="1" fillId="0" borderId="32" xfId="0" applyNumberFormat="1" applyFont="1" applyBorder="1" applyAlignment="1">
      <alignment wrapText="1"/>
    </xf>
    <xf numFmtId="164" fontId="1" fillId="3" borderId="34" xfId="0" applyNumberFormat="1" applyFont="1" applyFill="1" applyBorder="1" applyAlignment="1">
      <alignment wrapText="1"/>
    </xf>
    <xf numFmtId="44" fontId="1" fillId="5" borderId="32" xfId="1" applyFont="1" applyFill="1" applyBorder="1" applyAlignment="1">
      <alignment wrapText="1"/>
    </xf>
    <xf numFmtId="44" fontId="1" fillId="3" borderId="35" xfId="0" applyNumberFormat="1" applyFont="1" applyFill="1" applyBorder="1" applyAlignment="1">
      <alignment wrapText="1"/>
    </xf>
    <xf numFmtId="164" fontId="1" fillId="0" borderId="34" xfId="0" applyNumberFormat="1" applyFont="1" applyBorder="1" applyAlignment="1">
      <alignment wrapText="1"/>
    </xf>
    <xf numFmtId="0" fontId="0" fillId="3" borderId="37" xfId="0" applyFill="1" applyBorder="1"/>
    <xf numFmtId="0" fontId="0" fillId="3" borderId="0" xfId="0" applyFill="1"/>
    <xf numFmtId="0" fontId="0" fillId="3" borderId="0" xfId="0" applyFill="1" applyAlignment="1">
      <alignment wrapText="1"/>
    </xf>
    <xf numFmtId="0" fontId="5" fillId="3" borderId="14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730249</xdr:colOff>
      <xdr:row>0</xdr:row>
      <xdr:rowOff>0</xdr:rowOff>
    </xdr:from>
    <xdr:to>
      <xdr:col>6</xdr:col>
      <xdr:colOff>793749</xdr:colOff>
      <xdr:row>5</xdr:row>
      <xdr:rowOff>31242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2F899A-375E-DBF5-28D4-0E02E966B7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91" t="16331" r="20541" b="28287"/>
        <a:stretch/>
      </xdr:blipFill>
      <xdr:spPr>
        <a:xfrm>
          <a:off x="7651749" y="0"/>
          <a:ext cx="1830917" cy="114249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4CD41-0B9E-416F-B839-6675E448E10B}">
  <sheetPr>
    <pageSetUpPr fitToPage="1"/>
  </sheetPr>
  <dimension ref="A1:U58"/>
  <sheetViews>
    <sheetView tabSelected="1" zoomScale="90" zoomScaleNormal="90" workbookViewId="0">
      <selection activeCell="Q22" sqref="Q22"/>
    </sheetView>
  </sheetViews>
  <sheetFormatPr defaultRowHeight="15" x14ac:dyDescent="0.25"/>
  <cols>
    <col min="1" max="1" width="29.85546875" bestFit="1" customWidth="1"/>
    <col min="2" max="2" width="47.42578125" bestFit="1" customWidth="1"/>
    <col min="3" max="3" width="15.7109375" customWidth="1"/>
    <col min="4" max="4" width="10.7109375" customWidth="1"/>
    <col min="5" max="5" width="15.7109375" style="6" customWidth="1"/>
    <col min="6" max="6" width="10.7109375" style="6" customWidth="1"/>
    <col min="7" max="7" width="15.7109375" style="6" customWidth="1"/>
    <col min="8" max="8" width="10.7109375" style="6" customWidth="1"/>
    <col min="9" max="17" width="15.7109375" style="6" customWidth="1"/>
    <col min="18" max="18" width="20.7109375" style="6" customWidth="1"/>
    <col min="19" max="19" width="20.7109375" customWidth="1"/>
    <col min="20" max="20" width="9" bestFit="1" customWidth="1"/>
    <col min="21" max="21" width="55.85546875" bestFit="1" customWidth="1"/>
  </cols>
  <sheetData>
    <row r="1" spans="1:21" ht="26.25" customHeight="1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</row>
    <row r="2" spans="1:21" ht="15" customHeight="1" x14ac:dyDescent="0.2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21" ht="15" customHeight="1" x14ac:dyDescent="0.25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</row>
    <row r="4" spans="1:21" ht="15" customHeight="1" thickBot="1" x14ac:dyDescent="0.3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8"/>
    </row>
    <row r="5" spans="1:21" ht="15.75" customHeight="1" thickBot="1" x14ac:dyDescent="0.3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 t="s">
        <v>35</v>
      </c>
      <c r="Q5" s="70"/>
      <c r="R5" s="71"/>
      <c r="S5" s="72"/>
    </row>
    <row r="6" spans="1:21" s="3" customFormat="1" ht="18.600000000000001" customHeight="1" thickBot="1" x14ac:dyDescent="0.3">
      <c r="A6" s="63" t="s">
        <v>1</v>
      </c>
      <c r="B6" s="64"/>
      <c r="C6" s="65"/>
      <c r="D6" s="65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6"/>
      <c r="T6" s="2"/>
      <c r="U6" s="2"/>
    </row>
    <row r="7" spans="1:21" ht="79.5" thickBot="1" x14ac:dyDescent="0.3">
      <c r="A7" s="1" t="s">
        <v>2</v>
      </c>
      <c r="B7" s="1" t="s">
        <v>3</v>
      </c>
      <c r="C7" s="5" t="s">
        <v>4</v>
      </c>
      <c r="D7" s="23" t="s">
        <v>5</v>
      </c>
      <c r="E7" s="23" t="s">
        <v>6</v>
      </c>
      <c r="F7" s="23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5" t="s">
        <v>18</v>
      </c>
      <c r="R7" s="5" t="s">
        <v>19</v>
      </c>
      <c r="S7" s="1" t="s">
        <v>20</v>
      </c>
    </row>
    <row r="8" spans="1:21" ht="20.100000000000001" customHeight="1" x14ac:dyDescent="0.25">
      <c r="A8" s="10" t="s">
        <v>21</v>
      </c>
      <c r="B8" s="11" t="s">
        <v>22</v>
      </c>
      <c r="C8" s="11">
        <v>180</v>
      </c>
      <c r="D8" s="28">
        <v>1.5</v>
      </c>
      <c r="E8" s="24">
        <v>174</v>
      </c>
      <c r="F8" s="24">
        <v>2.5</v>
      </c>
      <c r="G8" s="12">
        <v>6</v>
      </c>
      <c r="H8" s="12">
        <v>4.5</v>
      </c>
      <c r="I8" s="25"/>
      <c r="J8" s="7"/>
      <c r="K8" s="25"/>
      <c r="L8" s="19">
        <f>SUM(C8*D8)*(I8)</f>
        <v>0</v>
      </c>
      <c r="M8" s="19">
        <f>SUM(E8*F8)*(J8)</f>
        <v>0</v>
      </c>
      <c r="N8" s="19">
        <f>SUM(G8*H8)*(K8)</f>
        <v>0</v>
      </c>
      <c r="O8" s="12" t="s">
        <v>23</v>
      </c>
      <c r="P8" s="20" t="s">
        <v>23</v>
      </c>
      <c r="Q8" s="7"/>
      <c r="R8" s="7"/>
      <c r="S8" s="22">
        <f>SUM(L8+M8+N8+Q8)</f>
        <v>0</v>
      </c>
    </row>
    <row r="9" spans="1:21" ht="20.100000000000001" customHeight="1" x14ac:dyDescent="0.25">
      <c r="A9" s="13" t="s">
        <v>24</v>
      </c>
      <c r="B9" s="11" t="s">
        <v>22</v>
      </c>
      <c r="C9" s="11">
        <v>180</v>
      </c>
      <c r="D9" s="28">
        <v>1.5</v>
      </c>
      <c r="E9" s="24">
        <v>174</v>
      </c>
      <c r="F9" s="24">
        <v>2.5</v>
      </c>
      <c r="G9" s="15">
        <v>6</v>
      </c>
      <c r="H9" s="12">
        <v>4.5</v>
      </c>
      <c r="I9" s="27"/>
      <c r="J9" s="8"/>
      <c r="K9" s="25"/>
      <c r="L9" s="19">
        <f t="shared" ref="L9:L13" si="0">SUM(C9*D9)*(I9)</f>
        <v>0</v>
      </c>
      <c r="M9" s="19">
        <f t="shared" ref="M9:M13" si="1">SUM(E9*F9)*(J9)</f>
        <v>0</v>
      </c>
      <c r="N9" s="19">
        <f t="shared" ref="N9:N13" si="2">SUM(G9*H9)*(K9)</f>
        <v>0</v>
      </c>
      <c r="O9" s="12" t="s">
        <v>23</v>
      </c>
      <c r="P9" s="21" t="s">
        <v>23</v>
      </c>
      <c r="Q9" s="7"/>
      <c r="R9" s="7"/>
      <c r="S9" s="22">
        <f>SUM(L9+M9+N9+Q9)</f>
        <v>0</v>
      </c>
    </row>
    <row r="10" spans="1:21" ht="20.100000000000001" customHeight="1" x14ac:dyDescent="0.25">
      <c r="A10" s="13" t="s">
        <v>25</v>
      </c>
      <c r="B10" s="14" t="s">
        <v>26</v>
      </c>
      <c r="C10" s="11">
        <v>180</v>
      </c>
      <c r="D10" s="28">
        <v>1.5</v>
      </c>
      <c r="E10" s="24">
        <v>174</v>
      </c>
      <c r="F10" s="24">
        <v>2.5</v>
      </c>
      <c r="G10" s="15">
        <v>6</v>
      </c>
      <c r="H10" s="12">
        <v>4.5</v>
      </c>
      <c r="I10" s="27"/>
      <c r="J10" s="8"/>
      <c r="K10" s="25"/>
      <c r="L10" s="19">
        <f t="shared" si="0"/>
        <v>0</v>
      </c>
      <c r="M10" s="19">
        <f t="shared" si="1"/>
        <v>0</v>
      </c>
      <c r="N10" s="19">
        <f t="shared" si="2"/>
        <v>0</v>
      </c>
      <c r="O10" s="12" t="s">
        <v>23</v>
      </c>
      <c r="P10" s="21" t="s">
        <v>23</v>
      </c>
      <c r="Q10" s="7"/>
      <c r="R10" s="7"/>
      <c r="S10" s="22">
        <f t="shared" ref="S10:S11" si="3">SUM(L10+M10+N10+Q10)</f>
        <v>0</v>
      </c>
    </row>
    <row r="11" spans="1:21" ht="20.100000000000001" customHeight="1" x14ac:dyDescent="0.25">
      <c r="A11" s="13" t="s">
        <v>27</v>
      </c>
      <c r="B11" s="14" t="s">
        <v>26</v>
      </c>
      <c r="C11" s="11">
        <v>180</v>
      </c>
      <c r="D11" s="28">
        <v>1.5</v>
      </c>
      <c r="E11" s="24">
        <v>174</v>
      </c>
      <c r="F11" s="24">
        <v>2.5</v>
      </c>
      <c r="G11" s="15">
        <v>6</v>
      </c>
      <c r="H11" s="12">
        <v>4.5</v>
      </c>
      <c r="I11" s="27"/>
      <c r="J11" s="8"/>
      <c r="K11" s="25"/>
      <c r="L11" s="19">
        <f t="shared" si="0"/>
        <v>0</v>
      </c>
      <c r="M11" s="19">
        <f t="shared" si="1"/>
        <v>0</v>
      </c>
      <c r="N11" s="19">
        <f t="shared" si="2"/>
        <v>0</v>
      </c>
      <c r="O11" s="12" t="s">
        <v>23</v>
      </c>
      <c r="P11" s="21" t="s">
        <v>23</v>
      </c>
      <c r="Q11" s="7"/>
      <c r="R11" s="7"/>
      <c r="S11" s="22">
        <f t="shared" si="3"/>
        <v>0</v>
      </c>
    </row>
    <row r="12" spans="1:21" ht="20.100000000000001" customHeight="1" x14ac:dyDescent="0.25">
      <c r="A12" s="13" t="s">
        <v>28</v>
      </c>
      <c r="B12" s="14" t="s">
        <v>29</v>
      </c>
      <c r="C12" s="11">
        <v>180</v>
      </c>
      <c r="D12" s="28">
        <v>1.5</v>
      </c>
      <c r="E12" s="24">
        <v>174</v>
      </c>
      <c r="F12" s="24">
        <v>2.5</v>
      </c>
      <c r="G12" s="15">
        <v>6</v>
      </c>
      <c r="H12" s="12">
        <v>4.5</v>
      </c>
      <c r="I12" s="27"/>
      <c r="J12" s="8"/>
      <c r="K12" s="25"/>
      <c r="L12" s="19">
        <f t="shared" si="0"/>
        <v>0</v>
      </c>
      <c r="M12" s="19">
        <f t="shared" si="1"/>
        <v>0</v>
      </c>
      <c r="N12" s="19">
        <f t="shared" si="2"/>
        <v>0</v>
      </c>
      <c r="O12" s="29"/>
      <c r="P12" s="31">
        <f>SUM(E12*F12)*(O12)+SUM(G12*H12)*(O12)</f>
        <v>0</v>
      </c>
      <c r="Q12" s="7"/>
      <c r="R12" s="7"/>
      <c r="S12" s="22">
        <f>SUM(L12+M12+N12+P12+Q12)</f>
        <v>0</v>
      </c>
    </row>
    <row r="13" spans="1:21" ht="20.100000000000001" customHeight="1" x14ac:dyDescent="0.25">
      <c r="A13" s="16" t="s">
        <v>30</v>
      </c>
      <c r="B13" s="14" t="s">
        <v>29</v>
      </c>
      <c r="C13" s="17">
        <v>180</v>
      </c>
      <c r="D13" s="17">
        <v>1.5</v>
      </c>
      <c r="E13" s="24">
        <v>174</v>
      </c>
      <c r="F13" s="24">
        <v>2.5</v>
      </c>
      <c r="G13" s="18">
        <v>6</v>
      </c>
      <c r="H13" s="12">
        <v>4.5</v>
      </c>
      <c r="I13" s="26"/>
      <c r="J13" s="9"/>
      <c r="K13" s="26"/>
      <c r="L13" s="19">
        <f t="shared" si="0"/>
        <v>0</v>
      </c>
      <c r="M13" s="19">
        <f t="shared" si="1"/>
        <v>0</v>
      </c>
      <c r="N13" s="19">
        <f t="shared" si="2"/>
        <v>0</v>
      </c>
      <c r="O13" s="30"/>
      <c r="P13" s="31">
        <f>SUM(E13*F13)*(O13)+SUM(G13*H13)*(O13)</f>
        <v>0</v>
      </c>
      <c r="Q13" s="7"/>
      <c r="R13" s="7"/>
      <c r="S13" s="22">
        <f>SUM(L13+M13+N13+P13+Q13)</f>
        <v>0</v>
      </c>
    </row>
    <row r="14" spans="1:21" ht="15.75" x14ac:dyDescent="0.25">
      <c r="A14" s="60"/>
      <c r="B14" s="61"/>
      <c r="C14" s="62"/>
      <c r="D14" s="62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32"/>
      <c r="R14" s="33"/>
      <c r="S14" s="34">
        <f>SUM(S8:S13)</f>
        <v>0</v>
      </c>
    </row>
    <row r="15" spans="1:21" x14ac:dyDescent="0.25">
      <c r="A15" s="35"/>
      <c r="B15" s="36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8"/>
    </row>
    <row r="16" spans="1:21" x14ac:dyDescent="0.25">
      <c r="A16" s="39"/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</row>
    <row r="17" spans="1:19" ht="15.75" x14ac:dyDescent="0.25">
      <c r="A17" s="79" t="s">
        <v>31</v>
      </c>
      <c r="B17" s="80"/>
      <c r="C17" s="81"/>
      <c r="D17" s="81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2"/>
    </row>
    <row r="18" spans="1:19" ht="78.75" x14ac:dyDescent="0.25">
      <c r="A18" s="1" t="s">
        <v>2</v>
      </c>
      <c r="B18" s="1" t="s">
        <v>3</v>
      </c>
      <c r="C18" s="5" t="s">
        <v>4</v>
      </c>
      <c r="D18" s="23" t="s">
        <v>5</v>
      </c>
      <c r="E18" s="23" t="s">
        <v>6</v>
      </c>
      <c r="F18" s="23" t="s">
        <v>7</v>
      </c>
      <c r="G18" s="5" t="s">
        <v>8</v>
      </c>
      <c r="H18" s="5" t="s">
        <v>9</v>
      </c>
      <c r="I18" s="5" t="s">
        <v>10</v>
      </c>
      <c r="J18" s="5" t="s">
        <v>11</v>
      </c>
      <c r="K18" s="5" t="s">
        <v>12</v>
      </c>
      <c r="L18" s="5" t="s">
        <v>13</v>
      </c>
      <c r="M18" s="5" t="s">
        <v>14</v>
      </c>
      <c r="N18" s="5" t="s">
        <v>15</v>
      </c>
      <c r="O18" s="5" t="s">
        <v>16</v>
      </c>
      <c r="P18" s="5" t="s">
        <v>17</v>
      </c>
      <c r="Q18" s="5" t="s">
        <v>18</v>
      </c>
      <c r="R18" s="5" t="s">
        <v>19</v>
      </c>
      <c r="S18" s="1" t="s">
        <v>20</v>
      </c>
    </row>
    <row r="19" spans="1:19" ht="15.75" x14ac:dyDescent="0.25">
      <c r="A19" s="10" t="s">
        <v>21</v>
      </c>
      <c r="B19" s="11" t="s">
        <v>22</v>
      </c>
      <c r="C19" s="11">
        <v>180</v>
      </c>
      <c r="D19" s="28">
        <v>1.5</v>
      </c>
      <c r="E19" s="24">
        <v>174</v>
      </c>
      <c r="F19" s="24">
        <v>2.5</v>
      </c>
      <c r="G19" s="12">
        <v>6</v>
      </c>
      <c r="H19" s="12">
        <v>4.5</v>
      </c>
      <c r="I19" s="25"/>
      <c r="J19" s="7"/>
      <c r="K19" s="25"/>
      <c r="L19" s="19">
        <f>SUM(C19*D19)*(I19)</f>
        <v>0</v>
      </c>
      <c r="M19" s="19">
        <f>SUM(E19*F19)*(J19)</f>
        <v>0</v>
      </c>
      <c r="N19" s="19">
        <f>SUM(G19*H19)*(K19)</f>
        <v>0</v>
      </c>
      <c r="O19" s="12" t="s">
        <v>23</v>
      </c>
      <c r="P19" s="20" t="s">
        <v>23</v>
      </c>
      <c r="Q19" s="7"/>
      <c r="R19" s="7"/>
      <c r="S19" s="22">
        <f>SUM(L19+M19+N19+Q19)</f>
        <v>0</v>
      </c>
    </row>
    <row r="20" spans="1:19" ht="15.75" x14ac:dyDescent="0.25">
      <c r="A20" s="13" t="s">
        <v>24</v>
      </c>
      <c r="B20" s="11" t="s">
        <v>22</v>
      </c>
      <c r="C20" s="11">
        <v>180</v>
      </c>
      <c r="D20" s="28">
        <v>1.5</v>
      </c>
      <c r="E20" s="24">
        <v>174</v>
      </c>
      <c r="F20" s="24">
        <v>2.5</v>
      </c>
      <c r="G20" s="15">
        <v>6</v>
      </c>
      <c r="H20" s="12">
        <v>4.5</v>
      </c>
      <c r="I20" s="27"/>
      <c r="J20" s="8"/>
      <c r="K20" s="25"/>
      <c r="L20" s="19">
        <f t="shared" ref="L20:L24" si="4">SUM(C20*D20)*(I20)</f>
        <v>0</v>
      </c>
      <c r="M20" s="19">
        <f t="shared" ref="M20:M24" si="5">SUM(E20*F20)*(J20)</f>
        <v>0</v>
      </c>
      <c r="N20" s="19">
        <f t="shared" ref="N20:N24" si="6">SUM(G20*H20)*(K20)</f>
        <v>0</v>
      </c>
      <c r="O20" s="12" t="s">
        <v>23</v>
      </c>
      <c r="P20" s="21" t="s">
        <v>23</v>
      </c>
      <c r="Q20" s="7"/>
      <c r="R20" s="7"/>
      <c r="S20" s="22">
        <f>SUM(L20+M20+N20+Q20)</f>
        <v>0</v>
      </c>
    </row>
    <row r="21" spans="1:19" ht="15.75" x14ac:dyDescent="0.25">
      <c r="A21" s="13" t="s">
        <v>25</v>
      </c>
      <c r="B21" s="14" t="s">
        <v>26</v>
      </c>
      <c r="C21" s="11">
        <v>180</v>
      </c>
      <c r="D21" s="28">
        <v>1.5</v>
      </c>
      <c r="E21" s="24">
        <v>174</v>
      </c>
      <c r="F21" s="24">
        <v>2.5</v>
      </c>
      <c r="G21" s="15">
        <v>6</v>
      </c>
      <c r="H21" s="12">
        <v>4.5</v>
      </c>
      <c r="I21" s="27"/>
      <c r="J21" s="8"/>
      <c r="K21" s="25"/>
      <c r="L21" s="19">
        <f t="shared" si="4"/>
        <v>0</v>
      </c>
      <c r="M21" s="19">
        <f t="shared" si="5"/>
        <v>0</v>
      </c>
      <c r="N21" s="19">
        <f t="shared" si="6"/>
        <v>0</v>
      </c>
      <c r="O21" s="12" t="s">
        <v>23</v>
      </c>
      <c r="P21" s="21" t="s">
        <v>23</v>
      </c>
      <c r="Q21" s="7"/>
      <c r="R21" s="7"/>
      <c r="S21" s="22">
        <f t="shared" ref="S21:S22" si="7">SUM(L21+M21+N21+Q21)</f>
        <v>0</v>
      </c>
    </row>
    <row r="22" spans="1:19" ht="15.75" x14ac:dyDescent="0.25">
      <c r="A22" s="13" t="s">
        <v>27</v>
      </c>
      <c r="B22" s="14" t="s">
        <v>26</v>
      </c>
      <c r="C22" s="11">
        <v>180</v>
      </c>
      <c r="D22" s="28">
        <v>1.5</v>
      </c>
      <c r="E22" s="24">
        <v>174</v>
      </c>
      <c r="F22" s="24">
        <v>2.5</v>
      </c>
      <c r="G22" s="15">
        <v>6</v>
      </c>
      <c r="H22" s="12">
        <v>4.5</v>
      </c>
      <c r="I22" s="27"/>
      <c r="J22" s="8"/>
      <c r="K22" s="25"/>
      <c r="L22" s="19">
        <f t="shared" si="4"/>
        <v>0</v>
      </c>
      <c r="M22" s="19">
        <f t="shared" si="5"/>
        <v>0</v>
      </c>
      <c r="N22" s="19">
        <f t="shared" si="6"/>
        <v>0</v>
      </c>
      <c r="O22" s="12" t="s">
        <v>23</v>
      </c>
      <c r="P22" s="21" t="s">
        <v>23</v>
      </c>
      <c r="Q22" s="7"/>
      <c r="R22" s="7"/>
      <c r="S22" s="22">
        <f t="shared" si="7"/>
        <v>0</v>
      </c>
    </row>
    <row r="23" spans="1:19" ht="15.75" x14ac:dyDescent="0.25">
      <c r="A23" s="13" t="s">
        <v>28</v>
      </c>
      <c r="B23" s="14" t="s">
        <v>29</v>
      </c>
      <c r="C23" s="11">
        <v>180</v>
      </c>
      <c r="D23" s="28">
        <v>1.5</v>
      </c>
      <c r="E23" s="24">
        <v>174</v>
      </c>
      <c r="F23" s="24">
        <v>2.5</v>
      </c>
      <c r="G23" s="15">
        <v>6</v>
      </c>
      <c r="H23" s="12">
        <v>4.5</v>
      </c>
      <c r="I23" s="27"/>
      <c r="J23" s="8"/>
      <c r="K23" s="25"/>
      <c r="L23" s="19">
        <f t="shared" si="4"/>
        <v>0</v>
      </c>
      <c r="M23" s="19">
        <f t="shared" si="5"/>
        <v>0</v>
      </c>
      <c r="N23" s="19">
        <f t="shared" si="6"/>
        <v>0</v>
      </c>
      <c r="O23" s="29"/>
      <c r="P23" s="31">
        <f>SUM(E23*F23)*(O23)+SUM(G23*H23)*(O23)</f>
        <v>0</v>
      </c>
      <c r="Q23" s="7"/>
      <c r="R23" s="7"/>
      <c r="S23" s="22">
        <f>SUM(L23+M23+N23+P23+Q23)</f>
        <v>0</v>
      </c>
    </row>
    <row r="24" spans="1:19" ht="15.75" x14ac:dyDescent="0.25">
      <c r="A24" s="16" t="s">
        <v>30</v>
      </c>
      <c r="B24" s="14" t="s">
        <v>29</v>
      </c>
      <c r="C24" s="17">
        <v>180</v>
      </c>
      <c r="D24" s="17">
        <v>1.5</v>
      </c>
      <c r="E24" s="24">
        <v>174</v>
      </c>
      <c r="F24" s="24">
        <v>2.5</v>
      </c>
      <c r="G24" s="18">
        <v>6</v>
      </c>
      <c r="H24" s="12">
        <v>4.5</v>
      </c>
      <c r="I24" s="26"/>
      <c r="J24" s="9"/>
      <c r="K24" s="26"/>
      <c r="L24" s="19">
        <f t="shared" si="4"/>
        <v>0</v>
      </c>
      <c r="M24" s="19">
        <f t="shared" si="5"/>
        <v>0</v>
      </c>
      <c r="N24" s="19">
        <f t="shared" si="6"/>
        <v>0</v>
      </c>
      <c r="O24" s="30"/>
      <c r="P24" s="31">
        <f>SUM(E24*F24)*(O24)+SUM(G24*H24)*(O24)</f>
        <v>0</v>
      </c>
      <c r="Q24" s="7"/>
      <c r="R24" s="7"/>
      <c r="S24" s="22">
        <f>SUM(L24+M24+N24+P24+Q24)</f>
        <v>0</v>
      </c>
    </row>
    <row r="25" spans="1:19" ht="15.75" x14ac:dyDescent="0.25">
      <c r="A25" s="60"/>
      <c r="B25" s="61"/>
      <c r="C25" s="62"/>
      <c r="D25" s="62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32"/>
      <c r="R25" s="33"/>
      <c r="S25" s="34">
        <f>SUM(S19:S24)</f>
        <v>0</v>
      </c>
    </row>
    <row r="26" spans="1:19" x14ac:dyDescent="0.25">
      <c r="A26" s="35"/>
      <c r="B26" s="36"/>
      <c r="C26" s="36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</row>
    <row r="27" spans="1:19" x14ac:dyDescent="0.25">
      <c r="A27" s="39"/>
      <c r="B27" s="40"/>
      <c r="C27" s="40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</row>
    <row r="28" spans="1:19" ht="15.75" x14ac:dyDescent="0.25">
      <c r="A28" s="79" t="s">
        <v>32</v>
      </c>
      <c r="B28" s="80"/>
      <c r="C28" s="81"/>
      <c r="D28" s="81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2"/>
    </row>
    <row r="29" spans="1:19" ht="78.75" x14ac:dyDescent="0.25">
      <c r="A29" s="1" t="s">
        <v>2</v>
      </c>
      <c r="B29" s="1" t="s">
        <v>3</v>
      </c>
      <c r="C29" s="5" t="s">
        <v>4</v>
      </c>
      <c r="D29" s="23" t="s">
        <v>5</v>
      </c>
      <c r="E29" s="23" t="s">
        <v>6</v>
      </c>
      <c r="F29" s="23" t="s">
        <v>7</v>
      </c>
      <c r="G29" s="5" t="s">
        <v>8</v>
      </c>
      <c r="H29" s="5" t="s">
        <v>9</v>
      </c>
      <c r="I29" s="5" t="s">
        <v>10</v>
      </c>
      <c r="J29" s="5" t="s">
        <v>11</v>
      </c>
      <c r="K29" s="5" t="s">
        <v>12</v>
      </c>
      <c r="L29" s="5" t="s">
        <v>13</v>
      </c>
      <c r="M29" s="5" t="s">
        <v>14</v>
      </c>
      <c r="N29" s="5" t="s">
        <v>15</v>
      </c>
      <c r="O29" s="5" t="s">
        <v>16</v>
      </c>
      <c r="P29" s="5" t="s">
        <v>17</v>
      </c>
      <c r="Q29" s="5" t="s">
        <v>18</v>
      </c>
      <c r="R29" s="5" t="s">
        <v>19</v>
      </c>
      <c r="S29" s="1" t="s">
        <v>20</v>
      </c>
    </row>
    <row r="30" spans="1:19" ht="15.75" x14ac:dyDescent="0.25">
      <c r="A30" s="10" t="s">
        <v>21</v>
      </c>
      <c r="B30" s="11" t="s">
        <v>22</v>
      </c>
      <c r="C30" s="11">
        <v>180</v>
      </c>
      <c r="D30" s="28">
        <v>1.5</v>
      </c>
      <c r="E30" s="24">
        <v>174</v>
      </c>
      <c r="F30" s="24">
        <v>2.5</v>
      </c>
      <c r="G30" s="12">
        <v>6</v>
      </c>
      <c r="H30" s="12">
        <v>4.5</v>
      </c>
      <c r="I30" s="25"/>
      <c r="J30" s="7"/>
      <c r="K30" s="25"/>
      <c r="L30" s="19">
        <f>SUM(C30*D30)*(I30)</f>
        <v>0</v>
      </c>
      <c r="M30" s="19">
        <f>SUM(E30*F30)*(J30)</f>
        <v>0</v>
      </c>
      <c r="N30" s="19">
        <f>SUM(G30*H30)*(K30)</f>
        <v>0</v>
      </c>
      <c r="O30" s="12" t="s">
        <v>23</v>
      </c>
      <c r="P30" s="20" t="s">
        <v>23</v>
      </c>
      <c r="Q30" s="7"/>
      <c r="R30" s="7"/>
      <c r="S30" s="22">
        <f>SUM(L30+M30+N30+Q30)</f>
        <v>0</v>
      </c>
    </row>
    <row r="31" spans="1:19" ht="15.75" x14ac:dyDescent="0.25">
      <c r="A31" s="13" t="s">
        <v>24</v>
      </c>
      <c r="B31" s="11" t="s">
        <v>22</v>
      </c>
      <c r="C31" s="11">
        <v>180</v>
      </c>
      <c r="D31" s="28">
        <v>1.5</v>
      </c>
      <c r="E31" s="24">
        <v>174</v>
      </c>
      <c r="F31" s="24">
        <v>2.5</v>
      </c>
      <c r="G31" s="15">
        <v>6</v>
      </c>
      <c r="H31" s="12">
        <v>4.5</v>
      </c>
      <c r="I31" s="27"/>
      <c r="J31" s="8"/>
      <c r="K31" s="25"/>
      <c r="L31" s="19">
        <f t="shared" ref="L31:L35" si="8">SUM(C31*D31)*(I31)</f>
        <v>0</v>
      </c>
      <c r="M31" s="19">
        <f t="shared" ref="M31:M35" si="9">SUM(E31*F31)*(J31)</f>
        <v>0</v>
      </c>
      <c r="N31" s="19">
        <f t="shared" ref="N31:N35" si="10">SUM(G31*H31)*(K31)</f>
        <v>0</v>
      </c>
      <c r="O31" s="12" t="s">
        <v>23</v>
      </c>
      <c r="P31" s="21" t="s">
        <v>23</v>
      </c>
      <c r="Q31" s="7"/>
      <c r="R31" s="7"/>
      <c r="S31" s="22">
        <f>SUM(L31+M31+N31+Q31)</f>
        <v>0</v>
      </c>
    </row>
    <row r="32" spans="1:19" ht="15.75" x14ac:dyDescent="0.25">
      <c r="A32" s="13" t="s">
        <v>25</v>
      </c>
      <c r="B32" s="14" t="s">
        <v>26</v>
      </c>
      <c r="C32" s="11">
        <v>180</v>
      </c>
      <c r="D32" s="28">
        <v>1.5</v>
      </c>
      <c r="E32" s="24">
        <v>174</v>
      </c>
      <c r="F32" s="24">
        <v>2.5</v>
      </c>
      <c r="G32" s="15">
        <v>6</v>
      </c>
      <c r="H32" s="12">
        <v>4.5</v>
      </c>
      <c r="I32" s="27"/>
      <c r="J32" s="8"/>
      <c r="K32" s="25"/>
      <c r="L32" s="19">
        <f t="shared" si="8"/>
        <v>0</v>
      </c>
      <c r="M32" s="19">
        <f t="shared" si="9"/>
        <v>0</v>
      </c>
      <c r="N32" s="19">
        <f t="shared" si="10"/>
        <v>0</v>
      </c>
      <c r="O32" s="12" t="s">
        <v>23</v>
      </c>
      <c r="P32" s="21" t="s">
        <v>23</v>
      </c>
      <c r="Q32" s="7"/>
      <c r="R32" s="7"/>
      <c r="S32" s="22">
        <f t="shared" ref="S32:S33" si="11">SUM(L32+M32+N32+Q32)</f>
        <v>0</v>
      </c>
    </row>
    <row r="33" spans="1:19" ht="15.75" x14ac:dyDescent="0.25">
      <c r="A33" s="13" t="s">
        <v>27</v>
      </c>
      <c r="B33" s="14" t="s">
        <v>26</v>
      </c>
      <c r="C33" s="11">
        <v>180</v>
      </c>
      <c r="D33" s="28">
        <v>1.5</v>
      </c>
      <c r="E33" s="24">
        <v>174</v>
      </c>
      <c r="F33" s="24">
        <v>2.5</v>
      </c>
      <c r="G33" s="15">
        <v>6</v>
      </c>
      <c r="H33" s="12">
        <v>4.5</v>
      </c>
      <c r="I33" s="27"/>
      <c r="J33" s="8"/>
      <c r="K33" s="25"/>
      <c r="L33" s="19">
        <f t="shared" si="8"/>
        <v>0</v>
      </c>
      <c r="M33" s="19">
        <f t="shared" si="9"/>
        <v>0</v>
      </c>
      <c r="N33" s="19">
        <f t="shared" si="10"/>
        <v>0</v>
      </c>
      <c r="O33" s="12" t="s">
        <v>23</v>
      </c>
      <c r="P33" s="21" t="s">
        <v>23</v>
      </c>
      <c r="Q33" s="7"/>
      <c r="R33" s="7"/>
      <c r="S33" s="22">
        <f t="shared" si="11"/>
        <v>0</v>
      </c>
    </row>
    <row r="34" spans="1:19" ht="15.75" x14ac:dyDescent="0.25">
      <c r="A34" s="13" t="s">
        <v>28</v>
      </c>
      <c r="B34" s="14" t="s">
        <v>29</v>
      </c>
      <c r="C34" s="11">
        <v>180</v>
      </c>
      <c r="D34" s="28">
        <v>1.5</v>
      </c>
      <c r="E34" s="24">
        <v>174</v>
      </c>
      <c r="F34" s="24">
        <v>2.5</v>
      </c>
      <c r="G34" s="15">
        <v>6</v>
      </c>
      <c r="H34" s="12">
        <v>4.5</v>
      </c>
      <c r="I34" s="27"/>
      <c r="J34" s="8"/>
      <c r="K34" s="25"/>
      <c r="L34" s="19">
        <f t="shared" si="8"/>
        <v>0</v>
      </c>
      <c r="M34" s="19">
        <f t="shared" si="9"/>
        <v>0</v>
      </c>
      <c r="N34" s="19">
        <f t="shared" si="10"/>
        <v>0</v>
      </c>
      <c r="O34" s="29"/>
      <c r="P34" s="31">
        <f>SUM(E34*F34)*(O34)+SUM(G34*H34)*(O34)</f>
        <v>0</v>
      </c>
      <c r="Q34" s="7"/>
      <c r="R34" s="7"/>
      <c r="S34" s="22">
        <f>SUM(L34+M34+N34+P34+Q34)</f>
        <v>0</v>
      </c>
    </row>
    <row r="35" spans="1:19" ht="16.5" thickBot="1" x14ac:dyDescent="0.3">
      <c r="A35" s="43" t="s">
        <v>30</v>
      </c>
      <c r="B35" s="44" t="s">
        <v>29</v>
      </c>
      <c r="C35" s="44">
        <v>180</v>
      </c>
      <c r="D35" s="44">
        <v>1.5</v>
      </c>
      <c r="E35" s="45">
        <v>174</v>
      </c>
      <c r="F35" s="45">
        <v>2.5</v>
      </c>
      <c r="G35" s="46">
        <v>6</v>
      </c>
      <c r="H35" s="47">
        <v>4.5</v>
      </c>
      <c r="I35" s="48"/>
      <c r="J35" s="49"/>
      <c r="K35" s="48"/>
      <c r="L35" s="50">
        <f t="shared" si="8"/>
        <v>0</v>
      </c>
      <c r="M35" s="50">
        <f t="shared" si="9"/>
        <v>0</v>
      </c>
      <c r="N35" s="50">
        <f t="shared" si="10"/>
        <v>0</v>
      </c>
      <c r="O35" s="51"/>
      <c r="P35" s="52">
        <f>SUM(E35*F35)*(O35)+SUM(G35*H35)*(O35)</f>
        <v>0</v>
      </c>
      <c r="Q35" s="53"/>
      <c r="R35" s="53"/>
      <c r="S35" s="22">
        <f>SUM(L35+M35+N35+P35+Q35)</f>
        <v>0</v>
      </c>
    </row>
    <row r="36" spans="1:19" ht="16.5" thickBot="1" x14ac:dyDescent="0.3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4">
        <f>SUM(S30:S35)</f>
        <v>0</v>
      </c>
    </row>
    <row r="37" spans="1:19" x14ac:dyDescent="0.25">
      <c r="A37" s="54"/>
      <c r="B37" s="55"/>
      <c r="C37" s="55"/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38"/>
    </row>
    <row r="38" spans="1:19" ht="15.75" thickBot="1" x14ac:dyDescent="0.3">
      <c r="A38" s="39"/>
      <c r="B38" s="40"/>
      <c r="C38" s="40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</row>
    <row r="39" spans="1:19" ht="15.75" x14ac:dyDescent="0.25">
      <c r="A39" s="79" t="s">
        <v>33</v>
      </c>
      <c r="B39" s="80"/>
      <c r="C39" s="81"/>
      <c r="D39" s="81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2"/>
    </row>
    <row r="40" spans="1:19" ht="78.75" x14ac:dyDescent="0.25">
      <c r="A40" s="1" t="s">
        <v>2</v>
      </c>
      <c r="B40" s="1" t="s">
        <v>3</v>
      </c>
      <c r="C40" s="5" t="s">
        <v>4</v>
      </c>
      <c r="D40" s="23" t="s">
        <v>5</v>
      </c>
      <c r="E40" s="23" t="s">
        <v>6</v>
      </c>
      <c r="F40" s="23" t="s">
        <v>7</v>
      </c>
      <c r="G40" s="5" t="s">
        <v>8</v>
      </c>
      <c r="H40" s="5" t="s">
        <v>9</v>
      </c>
      <c r="I40" s="5" t="s">
        <v>10</v>
      </c>
      <c r="J40" s="5" t="s">
        <v>11</v>
      </c>
      <c r="K40" s="5" t="s">
        <v>12</v>
      </c>
      <c r="L40" s="5" t="s">
        <v>13</v>
      </c>
      <c r="M40" s="5" t="s">
        <v>14</v>
      </c>
      <c r="N40" s="5" t="s">
        <v>15</v>
      </c>
      <c r="O40" s="5" t="s">
        <v>16</v>
      </c>
      <c r="P40" s="5" t="s">
        <v>17</v>
      </c>
      <c r="Q40" s="5" t="s">
        <v>18</v>
      </c>
      <c r="R40" s="5" t="s">
        <v>19</v>
      </c>
      <c r="S40" s="1" t="s">
        <v>20</v>
      </c>
    </row>
    <row r="41" spans="1:19" ht="15.75" x14ac:dyDescent="0.25">
      <c r="A41" s="10" t="s">
        <v>21</v>
      </c>
      <c r="B41" s="11" t="s">
        <v>22</v>
      </c>
      <c r="C41" s="11">
        <v>180</v>
      </c>
      <c r="D41" s="28">
        <v>1.5</v>
      </c>
      <c r="E41" s="24">
        <v>174</v>
      </c>
      <c r="F41" s="24">
        <v>2.5</v>
      </c>
      <c r="G41" s="12">
        <v>6</v>
      </c>
      <c r="H41" s="12">
        <v>4.5</v>
      </c>
      <c r="I41" s="25"/>
      <c r="J41" s="7"/>
      <c r="K41" s="25"/>
      <c r="L41" s="19">
        <f>SUM(C41*D41)*(I41)</f>
        <v>0</v>
      </c>
      <c r="M41" s="19">
        <f>SUM(E41*F41)*(J41)</f>
        <v>0</v>
      </c>
      <c r="N41" s="19">
        <f>SUM(G41*H41)*(K41)</f>
        <v>0</v>
      </c>
      <c r="O41" s="12" t="s">
        <v>23</v>
      </c>
      <c r="P41" s="20" t="s">
        <v>23</v>
      </c>
      <c r="Q41" s="7"/>
      <c r="R41" s="7"/>
      <c r="S41" s="22">
        <f>SUM(L41+M41+N41+Q41)</f>
        <v>0</v>
      </c>
    </row>
    <row r="42" spans="1:19" ht="15.75" x14ac:dyDescent="0.25">
      <c r="A42" s="13" t="s">
        <v>24</v>
      </c>
      <c r="B42" s="11" t="s">
        <v>22</v>
      </c>
      <c r="C42" s="11">
        <v>180</v>
      </c>
      <c r="D42" s="28">
        <v>1.5</v>
      </c>
      <c r="E42" s="24">
        <v>174</v>
      </c>
      <c r="F42" s="24">
        <v>2.5</v>
      </c>
      <c r="G42" s="15">
        <v>6</v>
      </c>
      <c r="H42" s="12">
        <v>4.5</v>
      </c>
      <c r="I42" s="27"/>
      <c r="J42" s="8"/>
      <c r="K42" s="25"/>
      <c r="L42" s="19">
        <f t="shared" ref="L42:L46" si="12">SUM(C42*D42)*(I42)</f>
        <v>0</v>
      </c>
      <c r="M42" s="19">
        <f t="shared" ref="M42:M46" si="13">SUM(E42*F42)*(J42)</f>
        <v>0</v>
      </c>
      <c r="N42" s="19">
        <f t="shared" ref="N42:N46" si="14">SUM(G42*H42)*(K42)</f>
        <v>0</v>
      </c>
      <c r="O42" s="12" t="s">
        <v>23</v>
      </c>
      <c r="P42" s="21" t="s">
        <v>23</v>
      </c>
      <c r="Q42" s="7"/>
      <c r="R42" s="7"/>
      <c r="S42" s="22">
        <f>SUM(L42+M42+N42+Q42)</f>
        <v>0</v>
      </c>
    </row>
    <row r="43" spans="1:19" ht="15.75" x14ac:dyDescent="0.25">
      <c r="A43" s="13" t="s">
        <v>25</v>
      </c>
      <c r="B43" s="14" t="s">
        <v>26</v>
      </c>
      <c r="C43" s="11">
        <v>180</v>
      </c>
      <c r="D43" s="28">
        <v>1.5</v>
      </c>
      <c r="E43" s="24">
        <v>174</v>
      </c>
      <c r="F43" s="24">
        <v>2.5</v>
      </c>
      <c r="G43" s="15">
        <v>6</v>
      </c>
      <c r="H43" s="12">
        <v>4.5</v>
      </c>
      <c r="I43" s="27"/>
      <c r="J43" s="8"/>
      <c r="K43" s="25"/>
      <c r="L43" s="19">
        <f t="shared" si="12"/>
        <v>0</v>
      </c>
      <c r="M43" s="19">
        <f t="shared" si="13"/>
        <v>0</v>
      </c>
      <c r="N43" s="19">
        <f t="shared" si="14"/>
        <v>0</v>
      </c>
      <c r="O43" s="12" t="s">
        <v>23</v>
      </c>
      <c r="P43" s="21" t="s">
        <v>23</v>
      </c>
      <c r="Q43" s="7"/>
      <c r="R43" s="7"/>
      <c r="S43" s="22">
        <f t="shared" ref="S43:S44" si="15">SUM(L43+M43+N43+Q43)</f>
        <v>0</v>
      </c>
    </row>
    <row r="44" spans="1:19" ht="15.75" x14ac:dyDescent="0.25">
      <c r="A44" s="13" t="s">
        <v>27</v>
      </c>
      <c r="B44" s="14" t="s">
        <v>26</v>
      </c>
      <c r="C44" s="11">
        <v>180</v>
      </c>
      <c r="D44" s="28">
        <v>1.5</v>
      </c>
      <c r="E44" s="24">
        <v>174</v>
      </c>
      <c r="F44" s="24">
        <v>2.5</v>
      </c>
      <c r="G44" s="15">
        <v>6</v>
      </c>
      <c r="H44" s="12">
        <v>4.5</v>
      </c>
      <c r="I44" s="27"/>
      <c r="J44" s="8"/>
      <c r="K44" s="25"/>
      <c r="L44" s="19">
        <f t="shared" si="12"/>
        <v>0</v>
      </c>
      <c r="M44" s="19">
        <f t="shared" si="13"/>
        <v>0</v>
      </c>
      <c r="N44" s="19">
        <f t="shared" si="14"/>
        <v>0</v>
      </c>
      <c r="O44" s="12" t="s">
        <v>23</v>
      </c>
      <c r="P44" s="21" t="s">
        <v>23</v>
      </c>
      <c r="Q44" s="7"/>
      <c r="R44" s="7"/>
      <c r="S44" s="22">
        <f t="shared" si="15"/>
        <v>0</v>
      </c>
    </row>
    <row r="45" spans="1:19" ht="15.75" x14ac:dyDescent="0.25">
      <c r="A45" s="13" t="s">
        <v>28</v>
      </c>
      <c r="B45" s="14" t="s">
        <v>29</v>
      </c>
      <c r="C45" s="11">
        <v>180</v>
      </c>
      <c r="D45" s="28">
        <v>1.5</v>
      </c>
      <c r="E45" s="24">
        <v>174</v>
      </c>
      <c r="F45" s="24">
        <v>2.5</v>
      </c>
      <c r="G45" s="15">
        <v>6</v>
      </c>
      <c r="H45" s="12">
        <v>4.5</v>
      </c>
      <c r="I45" s="27"/>
      <c r="J45" s="8"/>
      <c r="K45" s="25"/>
      <c r="L45" s="19">
        <f t="shared" si="12"/>
        <v>0</v>
      </c>
      <c r="M45" s="19">
        <f t="shared" si="13"/>
        <v>0</v>
      </c>
      <c r="N45" s="19">
        <f t="shared" si="14"/>
        <v>0</v>
      </c>
      <c r="O45" s="29"/>
      <c r="P45" s="31">
        <f>SUM(E45*F45)*(O45)+SUM(G45*H45)*(O45)</f>
        <v>0</v>
      </c>
      <c r="Q45" s="7"/>
      <c r="R45" s="7"/>
      <c r="S45" s="22">
        <f>SUM(L45+M45+N45+P45+Q45)</f>
        <v>0</v>
      </c>
    </row>
    <row r="46" spans="1:19" ht="16.5" thickBot="1" x14ac:dyDescent="0.3">
      <c r="A46" s="43" t="s">
        <v>30</v>
      </c>
      <c r="B46" s="44" t="s">
        <v>29</v>
      </c>
      <c r="C46" s="44">
        <v>180</v>
      </c>
      <c r="D46" s="44">
        <v>1.5</v>
      </c>
      <c r="E46" s="45">
        <v>174</v>
      </c>
      <c r="F46" s="45">
        <v>2.5</v>
      </c>
      <c r="G46" s="46">
        <v>6</v>
      </c>
      <c r="H46" s="47">
        <v>4.5</v>
      </c>
      <c r="I46" s="48"/>
      <c r="J46" s="49"/>
      <c r="K46" s="48"/>
      <c r="L46" s="50">
        <f t="shared" si="12"/>
        <v>0</v>
      </c>
      <c r="M46" s="50">
        <f t="shared" si="13"/>
        <v>0</v>
      </c>
      <c r="N46" s="50">
        <f t="shared" si="14"/>
        <v>0</v>
      </c>
      <c r="O46" s="51"/>
      <c r="P46" s="52">
        <f>SUM(E46*F46)*(O46)+SUM(G46*H46)*(O46)</f>
        <v>0</v>
      </c>
      <c r="Q46" s="53"/>
      <c r="R46" s="53"/>
      <c r="S46" s="22">
        <f>SUM(L46+M46+N46+P46+Q46)</f>
        <v>0</v>
      </c>
    </row>
    <row r="47" spans="1:19" ht="16.5" thickBot="1" x14ac:dyDescent="0.3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9"/>
      <c r="S47" s="4">
        <f>SUM(S41:S46)</f>
        <v>0</v>
      </c>
    </row>
    <row r="48" spans="1:19" x14ac:dyDescent="0.25">
      <c r="A48" s="54"/>
      <c r="B48" s="55"/>
      <c r="C48" s="55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38"/>
    </row>
    <row r="49" spans="1:19" ht="15.75" thickBot="1" x14ac:dyDescent="0.3">
      <c r="A49" s="39"/>
      <c r="B49" s="40"/>
      <c r="C49" s="40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2"/>
    </row>
    <row r="50" spans="1:19" ht="15.75" x14ac:dyDescent="0.25">
      <c r="A50" s="79" t="s">
        <v>34</v>
      </c>
      <c r="B50" s="80"/>
      <c r="C50" s="81"/>
      <c r="D50" s="81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2"/>
    </row>
    <row r="51" spans="1:19" ht="78.75" x14ac:dyDescent="0.25">
      <c r="A51" s="1" t="s">
        <v>2</v>
      </c>
      <c r="B51" s="1" t="s">
        <v>3</v>
      </c>
      <c r="C51" s="5" t="s">
        <v>4</v>
      </c>
      <c r="D51" s="23" t="s">
        <v>5</v>
      </c>
      <c r="E51" s="23" t="s">
        <v>6</v>
      </c>
      <c r="F51" s="23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16</v>
      </c>
      <c r="P51" s="5" t="s">
        <v>17</v>
      </c>
      <c r="Q51" s="5" t="s">
        <v>18</v>
      </c>
      <c r="R51" s="5" t="s">
        <v>19</v>
      </c>
      <c r="S51" s="1" t="s">
        <v>20</v>
      </c>
    </row>
    <row r="52" spans="1:19" ht="15.75" x14ac:dyDescent="0.25">
      <c r="A52" s="10" t="s">
        <v>21</v>
      </c>
      <c r="B52" s="11" t="s">
        <v>22</v>
      </c>
      <c r="C52" s="11">
        <v>180</v>
      </c>
      <c r="D52" s="28">
        <v>1.5</v>
      </c>
      <c r="E52" s="24">
        <v>174</v>
      </c>
      <c r="F52" s="24">
        <v>2.5</v>
      </c>
      <c r="G52" s="12">
        <v>6</v>
      </c>
      <c r="H52" s="12">
        <v>4.5</v>
      </c>
      <c r="I52" s="25"/>
      <c r="J52" s="7"/>
      <c r="K52" s="25"/>
      <c r="L52" s="19">
        <f>SUM(C52*D52)*(I52)</f>
        <v>0</v>
      </c>
      <c r="M52" s="19">
        <f>SUM(E52*F52)*(J52)</f>
        <v>0</v>
      </c>
      <c r="N52" s="19">
        <f>SUM(G52*H52)*(K52)</f>
        <v>0</v>
      </c>
      <c r="O52" s="12" t="s">
        <v>23</v>
      </c>
      <c r="P52" s="20" t="s">
        <v>23</v>
      </c>
      <c r="Q52" s="7"/>
      <c r="R52" s="7"/>
      <c r="S52" s="22">
        <f>SUM(L52+M52+N52+Q52)</f>
        <v>0</v>
      </c>
    </row>
    <row r="53" spans="1:19" ht="15.75" x14ac:dyDescent="0.25">
      <c r="A53" s="13" t="s">
        <v>24</v>
      </c>
      <c r="B53" s="11" t="s">
        <v>22</v>
      </c>
      <c r="C53" s="11">
        <v>180</v>
      </c>
      <c r="D53" s="28">
        <v>1.5</v>
      </c>
      <c r="E53" s="24">
        <v>174</v>
      </c>
      <c r="F53" s="24">
        <v>2.5</v>
      </c>
      <c r="G53" s="15">
        <v>6</v>
      </c>
      <c r="H53" s="12">
        <v>4.5</v>
      </c>
      <c r="I53" s="27"/>
      <c r="J53" s="8"/>
      <c r="K53" s="25"/>
      <c r="L53" s="19">
        <f t="shared" ref="L53:L57" si="16">SUM(C53*D53)*(I53)</f>
        <v>0</v>
      </c>
      <c r="M53" s="19">
        <f t="shared" ref="M53:M57" si="17">SUM(E53*F53)*(J53)</f>
        <v>0</v>
      </c>
      <c r="N53" s="19">
        <f t="shared" ref="N53:N57" si="18">SUM(G53*H53)*(K53)</f>
        <v>0</v>
      </c>
      <c r="O53" s="12" t="s">
        <v>23</v>
      </c>
      <c r="P53" s="21" t="s">
        <v>23</v>
      </c>
      <c r="Q53" s="7"/>
      <c r="R53" s="7"/>
      <c r="S53" s="22">
        <f>SUM(L53+M53+N53+Q53)</f>
        <v>0</v>
      </c>
    </row>
    <row r="54" spans="1:19" ht="15.75" x14ac:dyDescent="0.25">
      <c r="A54" s="13" t="s">
        <v>25</v>
      </c>
      <c r="B54" s="14" t="s">
        <v>26</v>
      </c>
      <c r="C54" s="11">
        <v>180</v>
      </c>
      <c r="D54" s="28">
        <v>1.5</v>
      </c>
      <c r="E54" s="24">
        <v>174</v>
      </c>
      <c r="F54" s="24">
        <v>2.5</v>
      </c>
      <c r="G54" s="15">
        <v>6</v>
      </c>
      <c r="H54" s="12">
        <v>4.5</v>
      </c>
      <c r="I54" s="27"/>
      <c r="J54" s="8"/>
      <c r="K54" s="25"/>
      <c r="L54" s="19">
        <f t="shared" si="16"/>
        <v>0</v>
      </c>
      <c r="M54" s="19">
        <f t="shared" si="17"/>
        <v>0</v>
      </c>
      <c r="N54" s="19">
        <f t="shared" si="18"/>
        <v>0</v>
      </c>
      <c r="O54" s="12" t="s">
        <v>23</v>
      </c>
      <c r="P54" s="21" t="s">
        <v>23</v>
      </c>
      <c r="Q54" s="7"/>
      <c r="R54" s="7"/>
      <c r="S54" s="22">
        <f t="shared" ref="S54:S55" si="19">SUM(L54+M54+N54+Q54)</f>
        <v>0</v>
      </c>
    </row>
    <row r="55" spans="1:19" ht="15.75" x14ac:dyDescent="0.25">
      <c r="A55" s="13" t="s">
        <v>27</v>
      </c>
      <c r="B55" s="14" t="s">
        <v>26</v>
      </c>
      <c r="C55" s="11">
        <v>180</v>
      </c>
      <c r="D55" s="28">
        <v>1.5</v>
      </c>
      <c r="E55" s="24">
        <v>174</v>
      </c>
      <c r="F55" s="24">
        <v>2.5</v>
      </c>
      <c r="G55" s="15">
        <v>6</v>
      </c>
      <c r="H55" s="12">
        <v>4.5</v>
      </c>
      <c r="I55" s="27"/>
      <c r="J55" s="8"/>
      <c r="K55" s="25"/>
      <c r="L55" s="19">
        <f t="shared" si="16"/>
        <v>0</v>
      </c>
      <c r="M55" s="19">
        <f t="shared" si="17"/>
        <v>0</v>
      </c>
      <c r="N55" s="19">
        <f t="shared" si="18"/>
        <v>0</v>
      </c>
      <c r="O55" s="12" t="s">
        <v>23</v>
      </c>
      <c r="P55" s="21" t="s">
        <v>23</v>
      </c>
      <c r="Q55" s="7"/>
      <c r="R55" s="7"/>
      <c r="S55" s="22">
        <f t="shared" si="19"/>
        <v>0</v>
      </c>
    </row>
    <row r="56" spans="1:19" ht="15.75" x14ac:dyDescent="0.25">
      <c r="A56" s="13" t="s">
        <v>28</v>
      </c>
      <c r="B56" s="14" t="s">
        <v>29</v>
      </c>
      <c r="C56" s="11">
        <v>180</v>
      </c>
      <c r="D56" s="28">
        <v>1.5</v>
      </c>
      <c r="E56" s="24">
        <v>174</v>
      </c>
      <c r="F56" s="24">
        <v>2.5</v>
      </c>
      <c r="G56" s="15">
        <v>6</v>
      </c>
      <c r="H56" s="12">
        <v>4.5</v>
      </c>
      <c r="I56" s="27"/>
      <c r="J56" s="8"/>
      <c r="K56" s="25"/>
      <c r="L56" s="19">
        <f t="shared" si="16"/>
        <v>0</v>
      </c>
      <c r="M56" s="19">
        <f t="shared" si="17"/>
        <v>0</v>
      </c>
      <c r="N56" s="19">
        <f t="shared" si="18"/>
        <v>0</v>
      </c>
      <c r="O56" s="29"/>
      <c r="P56" s="31">
        <f>SUM(E56*F56)*(O56)+SUM(G56*H56)*(O56)</f>
        <v>0</v>
      </c>
      <c r="Q56" s="7"/>
      <c r="R56" s="7"/>
      <c r="S56" s="22">
        <f>SUM(L56+M56+N56+P56+Q56)</f>
        <v>0</v>
      </c>
    </row>
    <row r="57" spans="1:19" ht="16.5" thickBot="1" x14ac:dyDescent="0.3">
      <c r="A57" s="43" t="s">
        <v>30</v>
      </c>
      <c r="B57" s="44" t="s">
        <v>29</v>
      </c>
      <c r="C57" s="44">
        <v>180</v>
      </c>
      <c r="D57" s="44">
        <v>1.5</v>
      </c>
      <c r="E57" s="45">
        <v>174</v>
      </c>
      <c r="F57" s="45">
        <v>2.5</v>
      </c>
      <c r="G57" s="46">
        <v>6</v>
      </c>
      <c r="H57" s="47">
        <v>4.5</v>
      </c>
      <c r="I57" s="48"/>
      <c r="J57" s="49"/>
      <c r="K57" s="48"/>
      <c r="L57" s="50">
        <f t="shared" si="16"/>
        <v>0</v>
      </c>
      <c r="M57" s="50">
        <f t="shared" si="17"/>
        <v>0</v>
      </c>
      <c r="N57" s="50">
        <f t="shared" si="18"/>
        <v>0</v>
      </c>
      <c r="O57" s="51"/>
      <c r="P57" s="52">
        <f>SUM(E57*F57)*(O57)+SUM(G57*H57)*(O57)</f>
        <v>0</v>
      </c>
      <c r="Q57" s="53"/>
      <c r="R57" s="53"/>
      <c r="S57" s="22">
        <f>SUM(L57+M57+N57+P57+Q57)</f>
        <v>0</v>
      </c>
    </row>
    <row r="58" spans="1:19" ht="16.5" thickBot="1" x14ac:dyDescent="0.3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9"/>
      <c r="S58" s="4">
        <f>SUM(S52:S57)</f>
        <v>0</v>
      </c>
    </row>
  </sheetData>
  <sheetProtection algorithmName="SHA-512" hashValue="3DBGkJlPI3s9PsMtP7dtZjzgmqbrVlNoqTZgEfab5nFluzlLQAqA15v5eBBeN008rUB53nmbVIViXyH7XS+CGw==" saltValue="I6W0zldB9YtnOmKIN86vvw==" spinCount="100000" sheet="1" objects="1" scenarios="1"/>
  <protectedRanges>
    <protectedRange sqref="Q5" name="Range16"/>
    <protectedRange sqref="I8:K13" name="Range1"/>
    <protectedRange sqref="O12:O13" name="Range2"/>
    <protectedRange sqref="Q8:R13" name="Range3"/>
    <protectedRange sqref="I19:K24" name="Range4"/>
    <protectedRange sqref="O23:O24" name="Range5"/>
    <protectedRange sqref="Q19:R24" name="Range6"/>
    <protectedRange sqref="I30:K35" name="Range7"/>
    <protectedRange sqref="O34:O35" name="Range8"/>
    <protectedRange sqref="Q30:R35" name="Range9"/>
    <protectedRange sqref="I41:K46" name="Range10"/>
    <protectedRange sqref="O45:O46" name="Range11"/>
    <protectedRange sqref="Q41:R46" name="Range12"/>
    <protectedRange sqref="I52:K57" name="Range13"/>
    <protectedRange sqref="O56:O57" name="Range14"/>
    <protectedRange sqref="Q52:R57" name="Range15"/>
  </protectedRanges>
  <mergeCells count="12">
    <mergeCell ref="Q5:S5"/>
    <mergeCell ref="A1:S4"/>
    <mergeCell ref="A39:S39"/>
    <mergeCell ref="A50:S50"/>
    <mergeCell ref="A17:S17"/>
    <mergeCell ref="A25:P25"/>
    <mergeCell ref="A28:S28"/>
    <mergeCell ref="A14:P14"/>
    <mergeCell ref="A6:S6"/>
    <mergeCell ref="A58:R58"/>
    <mergeCell ref="A47:R47"/>
    <mergeCell ref="A36:R36"/>
  </mergeCells>
  <phoneticPr fontId="2" type="noConversion"/>
  <pageMargins left="0.7" right="0.7" top="0.75" bottom="0.75" header="0.3" footer="0.3"/>
  <pageSetup scale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Felicia Black</dc:creator>
  <cp:keywords/>
  <dc:description/>
  <cp:lastModifiedBy>Felicia Black</cp:lastModifiedBy>
  <cp:revision/>
  <dcterms:created xsi:type="dcterms:W3CDTF">2024-05-17T21:42:18Z</dcterms:created>
  <dcterms:modified xsi:type="dcterms:W3CDTF">2024-06-18T15:34:32Z</dcterms:modified>
  <cp:category/>
  <cp:contentStatus/>
</cp:coreProperties>
</file>