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eapublicschoolsorg.sharepoint.com/sites/ITProjectManagement/Construction Documents/#Project Info/2024-2025/Addendum 1/"/>
    </mc:Choice>
  </mc:AlternateContent>
  <xr:revisionPtr revIDLastSave="142" documentId="8_{37E91097-7DAB-4E2B-88AF-33D4B97AB465}" xr6:coauthVersionLast="47" xr6:coauthVersionMax="47" xr10:uidLastSave="{8A9DE3AD-7B2F-4EDF-AC09-03E8F656E165}"/>
  <bookViews>
    <workbookView xWindow="0" yWindow="-16320" windowWidth="38640" windowHeight="15840" activeTab="1" xr2:uid="{714F7ABF-B118-44E9-AB4A-376A477FA54D}"/>
  </bookViews>
  <sheets>
    <sheet name="Sites" sheetId="8" r:id="rId1"/>
    <sheet name="Upper-RGV TX BOM" sheetId="9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3" i="9" l="1"/>
  <c r="Q73" i="9" s="1"/>
  <c r="E22" i="9"/>
  <c r="G22" i="9" s="1"/>
  <c r="H22" i="9" s="1"/>
  <c r="E23" i="9"/>
  <c r="G23" i="9" s="1"/>
  <c r="E39" i="9"/>
  <c r="E43" i="9"/>
  <c r="E42" i="9"/>
  <c r="G42" i="9" s="1"/>
  <c r="H42" i="9" s="1"/>
  <c r="E41" i="9"/>
  <c r="E40" i="9"/>
  <c r="E36" i="9"/>
  <c r="E34" i="9"/>
  <c r="E33" i="9"/>
  <c r="E32" i="9"/>
  <c r="G32" i="9" s="1"/>
  <c r="H32" i="9" s="1"/>
  <c r="E31" i="9"/>
  <c r="E30" i="9"/>
  <c r="E29" i="9"/>
  <c r="G29" i="9" s="1"/>
  <c r="H29" i="9" s="1"/>
  <c r="E28" i="9"/>
  <c r="E27" i="9"/>
  <c r="E26" i="9"/>
  <c r="E25" i="9"/>
  <c r="E24" i="9"/>
  <c r="G24" i="9" s="1"/>
  <c r="H24" i="9" s="1"/>
  <c r="E19" i="9"/>
  <c r="G19" i="9" s="1"/>
  <c r="H19" i="9" s="1"/>
  <c r="E18" i="9"/>
  <c r="E17" i="9"/>
  <c r="E16" i="9"/>
  <c r="E14" i="9"/>
  <c r="G14" i="9" s="1"/>
  <c r="H14" i="9" s="1"/>
  <c r="E13" i="9"/>
  <c r="E12" i="9"/>
  <c r="E10" i="9"/>
  <c r="G10" i="9" s="1"/>
  <c r="H10" i="9" s="1"/>
  <c r="E9" i="9"/>
  <c r="E8" i="9"/>
  <c r="E5" i="9"/>
  <c r="E4" i="9"/>
  <c r="O72" i="9"/>
  <c r="O71" i="9"/>
  <c r="Q71" i="9" s="1"/>
  <c r="O70" i="9"/>
  <c r="O69" i="9"/>
  <c r="O66" i="9"/>
  <c r="Q66" i="9" s="1"/>
  <c r="O64" i="9"/>
  <c r="O63" i="9"/>
  <c r="Q63" i="9" s="1"/>
  <c r="R63" i="9" s="1"/>
  <c r="O62" i="9"/>
  <c r="O61" i="9"/>
  <c r="Q61" i="9" s="1"/>
  <c r="O60" i="9"/>
  <c r="O59" i="9"/>
  <c r="Q59" i="9" s="1"/>
  <c r="O58" i="9"/>
  <c r="O57" i="9"/>
  <c r="O56" i="9"/>
  <c r="O55" i="9"/>
  <c r="Q55" i="9" s="1"/>
  <c r="R55" i="9" s="1"/>
  <c r="O54" i="9"/>
  <c r="O53" i="9"/>
  <c r="Q53" i="9" s="1"/>
  <c r="O52" i="9"/>
  <c r="O49" i="9"/>
  <c r="O48" i="9"/>
  <c r="Q48" i="9" s="1"/>
  <c r="R48" i="9" s="1"/>
  <c r="O47" i="9"/>
  <c r="O46" i="9"/>
  <c r="O45" i="9"/>
  <c r="O44" i="9"/>
  <c r="O43" i="9"/>
  <c r="O42" i="9"/>
  <c r="O41" i="9"/>
  <c r="Q41" i="9" s="1"/>
  <c r="O40" i="9"/>
  <c r="Q40" i="9" s="1"/>
  <c r="R40" i="9" s="1"/>
  <c r="O39" i="9"/>
  <c r="O38" i="9"/>
  <c r="O37" i="9"/>
  <c r="O36" i="9"/>
  <c r="O35" i="9"/>
  <c r="O34" i="9"/>
  <c r="O33" i="9"/>
  <c r="Q33" i="9" s="1"/>
  <c r="O32" i="9"/>
  <c r="Q32" i="9" s="1"/>
  <c r="R32" i="9" s="1"/>
  <c r="O31" i="9"/>
  <c r="O30" i="9"/>
  <c r="O29" i="9"/>
  <c r="O27" i="9"/>
  <c r="O26" i="9"/>
  <c r="O25" i="9"/>
  <c r="O24" i="9"/>
  <c r="O23" i="9"/>
  <c r="Q23" i="9" s="1"/>
  <c r="R23" i="9" s="1"/>
  <c r="O22" i="9"/>
  <c r="O21" i="9"/>
  <c r="O20" i="9"/>
  <c r="O19" i="9"/>
  <c r="O18" i="9"/>
  <c r="O17" i="9"/>
  <c r="O16" i="9"/>
  <c r="O15" i="9"/>
  <c r="Q15" i="9" s="1"/>
  <c r="R15" i="9" s="1"/>
  <c r="O14" i="9"/>
  <c r="O13" i="9"/>
  <c r="O12" i="9"/>
  <c r="O11" i="9"/>
  <c r="O10" i="9"/>
  <c r="Q10" i="9" s="1"/>
  <c r="O9" i="9"/>
  <c r="O8" i="9"/>
  <c r="O5" i="9"/>
  <c r="Q5" i="9" s="1"/>
  <c r="R5" i="9" s="1"/>
  <c r="O4" i="9"/>
  <c r="R73" i="9" l="1"/>
  <c r="Q69" i="9"/>
  <c r="R69" i="9" s="1"/>
  <c r="O76" i="9"/>
  <c r="Q43" i="9"/>
  <c r="R43" i="9" s="1"/>
  <c r="Q58" i="9"/>
  <c r="R58" i="9" s="1"/>
  <c r="R10" i="9"/>
  <c r="Q49" i="9"/>
  <c r="R49" i="9" s="1"/>
  <c r="Q24" i="9"/>
  <c r="R24" i="9" s="1"/>
  <c r="R53" i="9"/>
  <c r="Q26" i="9"/>
  <c r="R26" i="9" s="1"/>
  <c r="R41" i="9"/>
  <c r="Q8" i="9"/>
  <c r="R8" i="9" s="1"/>
  <c r="R61" i="9"/>
  <c r="Q35" i="9"/>
  <c r="R35" i="9" s="1"/>
  <c r="Q16" i="9"/>
  <c r="R16" i="9" s="1"/>
  <c r="Q18" i="9"/>
  <c r="R18" i="9" s="1"/>
  <c r="R33" i="9"/>
  <c r="R59" i="9"/>
  <c r="R66" i="9"/>
  <c r="R71" i="9"/>
  <c r="H23" i="9"/>
  <c r="G39" i="9"/>
  <c r="H39" i="9" s="1"/>
  <c r="H34" i="9"/>
  <c r="E46" i="9"/>
  <c r="G8" i="9"/>
  <c r="H8" i="9" s="1"/>
  <c r="G17" i="9"/>
  <c r="H17" i="9" s="1"/>
  <c r="G27" i="9"/>
  <c r="H27" i="9" s="1"/>
  <c r="G12" i="9"/>
  <c r="H12" i="9" s="1"/>
  <c r="G30" i="9"/>
  <c r="H30" i="9" s="1"/>
  <c r="G40" i="9"/>
  <c r="H40" i="9" s="1"/>
  <c r="G4" i="9"/>
  <c r="H4" i="9" s="1"/>
  <c r="G25" i="9"/>
  <c r="H25" i="9" s="1"/>
  <c r="G33" i="9"/>
  <c r="H33" i="9" s="1"/>
  <c r="G43" i="9"/>
  <c r="H43" i="9" s="1"/>
  <c r="G9" i="9"/>
  <c r="H9" i="9" s="1"/>
  <c r="G18" i="9"/>
  <c r="H18" i="9" s="1"/>
  <c r="G28" i="9"/>
  <c r="H28" i="9" s="1"/>
  <c r="G36" i="9"/>
  <c r="H36" i="9" s="1"/>
  <c r="G13" i="9"/>
  <c r="H13" i="9" s="1"/>
  <c r="G31" i="9"/>
  <c r="H31" i="9" s="1"/>
  <c r="G41" i="9"/>
  <c r="H41" i="9" s="1"/>
  <c r="G5" i="9"/>
  <c r="H5" i="9" s="1"/>
  <c r="G16" i="9"/>
  <c r="H16" i="9" s="1"/>
  <c r="G26" i="9"/>
  <c r="H26" i="9" s="1"/>
  <c r="G34" i="9"/>
  <c r="R9" i="9"/>
  <c r="Q13" i="9"/>
  <c r="R13" i="9" s="1"/>
  <c r="Q21" i="9"/>
  <c r="R21" i="9" s="1"/>
  <c r="Q30" i="9"/>
  <c r="R30" i="9" s="1"/>
  <c r="Q38" i="9"/>
  <c r="R38" i="9" s="1"/>
  <c r="Q46" i="9"/>
  <c r="R46" i="9" s="1"/>
  <c r="Q56" i="9"/>
  <c r="R56" i="9" s="1"/>
  <c r="Q64" i="9"/>
  <c r="R64" i="9" s="1"/>
  <c r="Q11" i="9"/>
  <c r="R11" i="9" s="1"/>
  <c r="Q19" i="9"/>
  <c r="R19" i="9" s="1"/>
  <c r="Q27" i="9"/>
  <c r="R27" i="9" s="1"/>
  <c r="Q36" i="9"/>
  <c r="R36" i="9" s="1"/>
  <c r="Q44" i="9"/>
  <c r="R44" i="9" s="1"/>
  <c r="Q54" i="9"/>
  <c r="R54" i="9" s="1"/>
  <c r="Q62" i="9"/>
  <c r="R62" i="9" s="1"/>
  <c r="Q72" i="9"/>
  <c r="R72" i="9" s="1"/>
  <c r="Q4" i="9"/>
  <c r="R4" i="9" s="1"/>
  <c r="Q14" i="9"/>
  <c r="R14" i="9" s="1"/>
  <c r="Q22" i="9"/>
  <c r="R22" i="9" s="1"/>
  <c r="Q31" i="9"/>
  <c r="Q39" i="9"/>
  <c r="R39" i="9" s="1"/>
  <c r="Q47" i="9"/>
  <c r="R47" i="9" s="1"/>
  <c r="Q57" i="9"/>
  <c r="R57" i="9" s="1"/>
  <c r="Q9" i="9"/>
  <c r="Q17" i="9"/>
  <c r="R17" i="9" s="1"/>
  <c r="Q25" i="9"/>
  <c r="R25" i="9" s="1"/>
  <c r="Q34" i="9"/>
  <c r="R34" i="9" s="1"/>
  <c r="Q42" i="9"/>
  <c r="R42" i="9" s="1"/>
  <c r="Q52" i="9"/>
  <c r="R52" i="9" s="1"/>
  <c r="Q60" i="9"/>
  <c r="R60" i="9" s="1"/>
  <c r="Q70" i="9"/>
  <c r="R70" i="9" s="1"/>
  <c r="Q12" i="9"/>
  <c r="R12" i="9" s="1"/>
  <c r="Q20" i="9"/>
  <c r="R20" i="9" s="1"/>
  <c r="Q29" i="9"/>
  <c r="R29" i="9" s="1"/>
  <c r="Q37" i="9"/>
  <c r="R37" i="9" s="1"/>
  <c r="Q45" i="9"/>
  <c r="R45" i="9" s="1"/>
  <c r="H46" i="9" l="1"/>
  <c r="G46" i="9"/>
  <c r="Q76" i="9"/>
  <c r="R31" i="9"/>
  <c r="R76" i="9" s="1"/>
</calcChain>
</file>

<file path=xl/sharedStrings.xml><?xml version="1.0" encoding="utf-8"?>
<sst xmlns="http://schemas.openxmlformats.org/spreadsheetml/2006/main" count="235" uniqueCount="129">
  <si>
    <t>Meraki</t>
  </si>
  <si>
    <t>Cisco</t>
  </si>
  <si>
    <t>Part Number</t>
  </si>
  <si>
    <t>Description</t>
  </si>
  <si>
    <t>Quantity</t>
  </si>
  <si>
    <t>AP's</t>
  </si>
  <si>
    <t>Switches</t>
  </si>
  <si>
    <t>MS355-48X2-HW</t>
  </si>
  <si>
    <t>Meraki MS355-48X2 Stck Cld-Mngd 48GE, 16xmG UPOE Switch</t>
  </si>
  <si>
    <t>C9300-48UXM-EDU</t>
  </si>
  <si>
    <t>Catalyst 9300 48-port(12 mGig&amp;36 2.5Gbps), K12</t>
  </si>
  <si>
    <t>LIC-MS355-48X-5YR</t>
  </si>
  <si>
    <t>Meraki MS355-48X Enterprise License and Support, 5 Year</t>
  </si>
  <si>
    <t>PWR-C1-1100WAC-P/2</t>
  </si>
  <si>
    <t>1100W AC 80+ platinum Config 1 Secondary Power Supply</t>
  </si>
  <si>
    <t>MA-PWR-1025WAC</t>
  </si>
  <si>
    <t>Meraki 1025WAC PSU</t>
  </si>
  <si>
    <t>SC9300UK9-173</t>
  </si>
  <si>
    <t>UNIVERSAL</t>
  </si>
  <si>
    <t>NETWORK-PNP-LIC</t>
  </si>
  <si>
    <t>Network Plug-n-Play Connect for zero-touch device deployment</t>
  </si>
  <si>
    <t>MS250-48FP-HW</t>
  </si>
  <si>
    <t>Meraki MS250-48FP L3 Stck Cld-Mngd 48x GigE 740W PoE Switch</t>
  </si>
  <si>
    <t>PWR-C1-1100WAC-P</t>
  </si>
  <si>
    <t>1100W AC 80+ platinum Config 1 Power Supply</t>
  </si>
  <si>
    <t>LIC-MS250-48FP-5YR</t>
  </si>
  <si>
    <t>Meraki MS250-48FP Enterprise License and Support, 5YR</t>
  </si>
  <si>
    <t>D-DNAS-EXT-S-T</t>
  </si>
  <si>
    <t>Cisco DNA Spaces Extend Term License for Catalyst Switches</t>
  </si>
  <si>
    <t>D-DNAS-EXT-S-3Y</t>
  </si>
  <si>
    <t>Cisco DNA Spaces Extend for Catalyst Switching - 3Year</t>
  </si>
  <si>
    <t>TE-EMBEDDED-T</t>
  </si>
  <si>
    <t>Cisco ThousandEyes Enterprise Agent IBN Embedded</t>
  </si>
  <si>
    <t>MA-SFP-10GB-LRM</t>
  </si>
  <si>
    <t>Meraki 10G Base LRM Multi-Mode</t>
  </si>
  <si>
    <t>TE-EMBEDDED-T-3Y</t>
  </si>
  <si>
    <t>ThousandEyes - Enterprise Agents</t>
  </si>
  <si>
    <t>SFP-10GB-LRM=</t>
  </si>
  <si>
    <t>Cisco 10G Base LRM Multi-Mode</t>
  </si>
  <si>
    <t>CAB-SPWR-30CM</t>
  </si>
  <si>
    <t>Catalyst Stack Power Cable 30 CM</t>
  </si>
  <si>
    <t>MA-CBL-100G-3M</t>
  </si>
  <si>
    <t>Meraki 100GbE QSFP Cable, 3 Meter</t>
  </si>
  <si>
    <t>PI-LFAS-T</t>
  </si>
  <si>
    <t>Prime Infrastructure Lifecycle &amp; Assurance Term - Smart Lic</t>
  </si>
  <si>
    <t>MA-CBL-100G-1M</t>
  </si>
  <si>
    <t>Meraki 100GbE QSFP Cable, 1 Meter</t>
  </si>
  <si>
    <t>PI-LFAS-AP-T-3Y</t>
  </si>
  <si>
    <t>PI Dev Lic for Lifecycle &amp; Assurance Term 3Y</t>
  </si>
  <si>
    <t>C9300-DNA-A-48</t>
  </si>
  <si>
    <t>C9300 DNA Advantage, 48-Port Term Licenses</t>
  </si>
  <si>
    <t>Core Switch</t>
  </si>
  <si>
    <t>C9300-DNA-A-48-3Y</t>
  </si>
  <si>
    <t>C9300 DNA Advantage, 48-Port, 3 Year Term License</t>
  </si>
  <si>
    <t>C9500-24Y4C-EDU</t>
  </si>
  <si>
    <t>Catalyst 9500 24x1/10/25G  and 4-port 40/100G, K12</t>
  </si>
  <si>
    <t>C9300-NM-8X</t>
  </si>
  <si>
    <t>Catalyst 9300 8 x 10GE Network Module</t>
  </si>
  <si>
    <t>CON-SNTP-C9E5024U</t>
  </si>
  <si>
    <r>
      <t xml:space="preserve">SNTC-24X7X4 Catalyst 9500 24x10G, K12 </t>
    </r>
    <r>
      <rPr>
        <sz val="12"/>
        <color rgb="FFDD0806"/>
        <rFont val="Calibri"/>
        <family val="2"/>
        <scheme val="minor"/>
      </rPr>
      <t>(5 years)</t>
    </r>
  </si>
  <si>
    <t>STACK-T1-50CM</t>
  </si>
  <si>
    <t>50CM Type 1 Stacking Cable</t>
  </si>
  <si>
    <t>C9K-PWR-650WAC-R/2</t>
  </si>
  <si>
    <t>650W AC Config 4 Power Supply front to back cooling</t>
  </si>
  <si>
    <t>CAB-TA-NA</t>
  </si>
  <si>
    <t>North America AC Type A Power Cable</t>
  </si>
  <si>
    <t>CAB-9K12A-NA</t>
  </si>
  <si>
    <t>Power Cord, 125VAC 13A NEMA 5-15 Plug, North America</t>
  </si>
  <si>
    <t>TE-C9K-SW</t>
  </si>
  <si>
    <t>TE agent for IOSXE on C9K</t>
  </si>
  <si>
    <t>C9300-SSD-NONE</t>
  </si>
  <si>
    <t>No SSD Card Selected</t>
  </si>
  <si>
    <t>SC9500HUK9-173</t>
  </si>
  <si>
    <t>Cisco Catalyst 9500H XE.17.3 UNIVERSAL</t>
  </si>
  <si>
    <t>C9300-NW-A-48</t>
  </si>
  <si>
    <t>C9300 Network Advantage, 48-port license</t>
  </si>
  <si>
    <t>C9K-F1-SSD-BLANK</t>
  </si>
  <si>
    <t>Cisco pluggable SSD storage</t>
  </si>
  <si>
    <t>C9500-SSD-NONE</t>
  </si>
  <si>
    <t>C9300-48P-EDU</t>
  </si>
  <si>
    <t>Catalyst 9300 48-port PoE+, K12</t>
  </si>
  <si>
    <t>C9500-NW-A</t>
  </si>
  <si>
    <t>C9500 Network Stack, Advantage</t>
  </si>
  <si>
    <t>C9K-PWR-650WAC-R</t>
  </si>
  <si>
    <t>C9K-T1-FANTRAY</t>
  </si>
  <si>
    <t>Catalyst 9500 Type 4 front to back cooling Fan</t>
  </si>
  <si>
    <t>PWR-C1-715WAC-P/2</t>
  </si>
  <si>
    <t>715W AC 80+ platinum Config 1 SecondaryPower Supply</t>
  </si>
  <si>
    <t>PI-LFAS-AP-T-5Y</t>
  </si>
  <si>
    <t>PI Dev Lic for Lifecycle &amp; Assurance Term 5Y</t>
  </si>
  <si>
    <t>GLC-TE=</t>
  </si>
  <si>
    <t>1000BASE-T SFP transceiver module for Category 5 copper wire</t>
  </si>
  <si>
    <t>UPS</t>
  </si>
  <si>
    <t>9PX3000RT-L</t>
  </si>
  <si>
    <t>9PX 3000 120V RT LI-ION PERP 9PX 3000 120V RT LI-ION</t>
  </si>
  <si>
    <t>5P550R</t>
  </si>
  <si>
    <t>5P NORTH AMERICAN: 50/60 Hz Eaton 5P 550 VA 120V Rack / Tower 2U.  Extended Run Capable</t>
  </si>
  <si>
    <t>NETWORK-M2</t>
  </si>
  <si>
    <t xml:space="preserve">Eaton Gigabit Network Card </t>
  </si>
  <si>
    <t>PWR-C1-715WAC-P</t>
  </si>
  <si>
    <t>715W AC 80+ platinum Config 1 Power Supply</t>
  </si>
  <si>
    <t>Region</t>
  </si>
  <si>
    <t>Site Name</t>
  </si>
  <si>
    <t>Site Address</t>
  </si>
  <si>
    <t>RGV-Upper</t>
  </si>
  <si>
    <t>IDEA McAllen</t>
  </si>
  <si>
    <t>201 N Bentsen Rd, Mcallen, Texas, 78501</t>
  </si>
  <si>
    <t>IDEA Pharr</t>
  </si>
  <si>
    <t>600 E Las Milpas Rd, Pharr, Texas, 78577</t>
  </si>
  <si>
    <t>325 E. Fm 495, Alamo, Texas, 78516</t>
  </si>
  <si>
    <t>IDEA Alamo</t>
  </si>
  <si>
    <t>CW9164I-MR</t>
  </si>
  <si>
    <t>Catalyst 9164I AP (W6E, tri-band 4x4) w/Meraki</t>
  </si>
  <si>
    <t>CW9166I-MR</t>
  </si>
  <si>
    <t>Catalyst 9166I AP (W6E, tri-band 4x4) w/Meraki</t>
  </si>
  <si>
    <t>PDU1220</t>
  </si>
  <si>
    <t>Tripp Lite Rack Mount PDU</t>
  </si>
  <si>
    <t>SRDRAWER4U</t>
  </si>
  <si>
    <t>Tripp Lite Rack Lockable Drawer</t>
  </si>
  <si>
    <t>Unit Cost</t>
  </si>
  <si>
    <t>Total Cost</t>
  </si>
  <si>
    <t>Eligibility %</t>
  </si>
  <si>
    <t>Eligible Total</t>
  </si>
  <si>
    <t>Ineligible Total</t>
  </si>
  <si>
    <t>Sub Total</t>
  </si>
  <si>
    <t>Site Sub Total</t>
  </si>
  <si>
    <t>Tax Total</t>
  </si>
  <si>
    <t>Project Total</t>
  </si>
  <si>
    <t>Instructions:
The tab labeled "Upper-RGV BOM" consists of two different manufacturers, Cisco &amp; Meraki. IDEA Public Schools requires two bids per site, one for each manufacturer. IDEA Public Schools will select which manufacturer to proceed with, upon awarding the RFP/project.
Only edit/modify the highlighted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</si>
</sst>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DD0806"/>
      <name val="Calibri"/>
      <family val="2"/>
      <scheme val="minor"/>
    </font>
    <font>
      <b/>
      <sz val="24"/>
      <color rgb="FFFFFFFF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38DD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FFFF9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wrapText="1"/>
    </xf>
    <xf numFmtId="0" fontId="9" fillId="0" borderId="0" xfId="1" applyFont="1"/>
    <xf numFmtId="0" fontId="8" fillId="0" borderId="0" xfId="1"/>
    <xf numFmtId="0" fontId="8" fillId="0" borderId="0" xfId="1" applyAlignment="1">
      <alignment wrapText="1"/>
    </xf>
    <xf numFmtId="0" fontId="3" fillId="0" borderId="0" xfId="2" applyFont="1" applyAlignment="1">
      <alignment horizontal="left" wrapText="1"/>
    </xf>
    <xf numFmtId="44" fontId="1" fillId="2" borderId="0" xfId="3" applyFont="1" applyFill="1" applyBorder="1"/>
    <xf numFmtId="0" fontId="1" fillId="2" borderId="0" xfId="2" applyFont="1" applyFill="1"/>
    <xf numFmtId="9" fontId="1" fillId="2" borderId="0" xfId="4" applyFont="1" applyFill="1" applyBorder="1"/>
    <xf numFmtId="44" fontId="3" fillId="0" borderId="0" xfId="3" applyFont="1" applyFill="1" applyAlignment="1">
      <alignment horizontal="center" wrapText="1"/>
    </xf>
    <xf numFmtId="9" fontId="3" fillId="0" borderId="0" xfId="4" applyFont="1" applyFill="1" applyAlignment="1">
      <alignment horizontal="center" wrapText="1"/>
    </xf>
    <xf numFmtId="44" fontId="11" fillId="0" borderId="0" xfId="3" applyFont="1"/>
    <xf numFmtId="9" fontId="11" fillId="0" borderId="0" xfId="4" applyFont="1"/>
    <xf numFmtId="0" fontId="7" fillId="0" borderId="0" xfId="2"/>
    <xf numFmtId="9" fontId="7" fillId="0" borderId="0" xfId="4" applyFont="1"/>
    <xf numFmtId="44" fontId="7" fillId="0" borderId="0" xfId="3" applyFont="1"/>
    <xf numFmtId="0" fontId="11" fillId="0" borderId="0" xfId="2" applyFont="1"/>
    <xf numFmtId="44" fontId="3" fillId="0" borderId="0" xfId="2" applyNumberFormat="1" applyFont="1" applyAlignment="1">
      <alignment horizontal="center" wrapText="1"/>
    </xf>
    <xf numFmtId="0" fontId="1" fillId="2" borderId="3" xfId="0" applyFont="1" applyFill="1" applyBorder="1"/>
    <xf numFmtId="0" fontId="3" fillId="0" borderId="2" xfId="0" applyFont="1" applyBorder="1" applyAlignment="1">
      <alignment horizontal="center" wrapText="1"/>
    </xf>
    <xf numFmtId="44" fontId="3" fillId="0" borderId="2" xfId="3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9" fontId="3" fillId="0" borderId="2" xfId="4" applyFont="1" applyBorder="1" applyAlignment="1">
      <alignment horizontal="center" wrapText="1"/>
    </xf>
    <xf numFmtId="44" fontId="3" fillId="5" borderId="2" xfId="3" applyFont="1" applyFill="1" applyBorder="1" applyAlignment="1">
      <alignment horizontal="center" wrapText="1"/>
    </xf>
    <xf numFmtId="44" fontId="3" fillId="0" borderId="2" xfId="2" applyNumberFormat="1" applyFont="1" applyBorder="1" applyAlignment="1">
      <alignment horizontal="center" wrapText="1"/>
    </xf>
    <xf numFmtId="9" fontId="3" fillId="5" borderId="2" xfId="4" applyFont="1" applyFill="1" applyBorder="1" applyAlignment="1">
      <alignment horizontal="center" wrapText="1"/>
    </xf>
    <xf numFmtId="44" fontId="3" fillId="0" borderId="2" xfId="3" applyFont="1" applyFill="1" applyBorder="1" applyAlignment="1">
      <alignment horizontal="center" wrapText="1"/>
    </xf>
    <xf numFmtId="9" fontId="3" fillId="0" borderId="2" xfId="4" applyFont="1" applyFill="1" applyBorder="1" applyAlignment="1">
      <alignment horizontal="center" wrapText="1"/>
    </xf>
    <xf numFmtId="44" fontId="12" fillId="0" borderId="2" xfId="3" applyFont="1" applyFill="1" applyBorder="1" applyAlignment="1">
      <alignment horizontal="center"/>
    </xf>
    <xf numFmtId="44" fontId="12" fillId="5" borderId="2" xfId="3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4" fillId="0" borderId="2" xfId="2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3" fillId="0" borderId="2" xfId="2" applyFont="1" applyBorder="1" applyAlignment="1">
      <alignment horizontal="left" wrapText="1"/>
    </xf>
    <xf numFmtId="44" fontId="3" fillId="0" borderId="0" xfId="3" applyFont="1" applyFill="1" applyBorder="1" applyAlignment="1">
      <alignment horizontal="center" wrapText="1"/>
    </xf>
    <xf numFmtId="9" fontId="3" fillId="0" borderId="0" xfId="4" applyFont="1" applyFill="1" applyBorder="1" applyAlignment="1">
      <alignment horizontal="center" wrapText="1"/>
    </xf>
    <xf numFmtId="0" fontId="10" fillId="3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5">
    <cellStyle name="Currency" xfId="3" builtinId="4"/>
    <cellStyle name="Normal" xfId="0" builtinId="0"/>
    <cellStyle name="Normal 2" xfId="1" xr:uid="{76EF5776-6C46-492D-A6E0-6E0AC9695F73}"/>
    <cellStyle name="Normal 3" xfId="2" xr:uid="{C6920A1F-D3A4-4939-8943-064E8CE8E7C3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9E8F8-F85F-47E8-AB40-74F5720765A4}">
  <dimension ref="A1:C6"/>
  <sheetViews>
    <sheetView workbookViewId="0">
      <selection activeCell="C9" sqref="C9"/>
    </sheetView>
  </sheetViews>
  <sheetFormatPr defaultRowHeight="12.75" x14ac:dyDescent="0.2"/>
  <cols>
    <col min="1" max="1" width="12.140625" style="3" customWidth="1"/>
    <col min="2" max="2" width="21.5703125" style="3" customWidth="1"/>
    <col min="3" max="3" width="60.140625" style="3" bestFit="1" customWidth="1"/>
    <col min="4" max="16384" width="9.140625" style="3"/>
  </cols>
  <sheetData>
    <row r="1" spans="1:3" s="2" customFormat="1" x14ac:dyDescent="0.2">
      <c r="A1" s="2" t="s">
        <v>101</v>
      </c>
      <c r="B1" s="2" t="s">
        <v>102</v>
      </c>
      <c r="C1" s="2" t="s">
        <v>103</v>
      </c>
    </row>
    <row r="2" spans="1:3" x14ac:dyDescent="0.2">
      <c r="A2" s="3" t="s">
        <v>104</v>
      </c>
      <c r="B2" s="3" t="s">
        <v>110</v>
      </c>
      <c r="C2" s="3" t="s">
        <v>109</v>
      </c>
    </row>
    <row r="3" spans="1:3" x14ac:dyDescent="0.2">
      <c r="A3" s="3" t="s">
        <v>104</v>
      </c>
      <c r="B3" s="3" t="s">
        <v>105</v>
      </c>
      <c r="C3" s="3" t="s">
        <v>106</v>
      </c>
    </row>
    <row r="4" spans="1:3" x14ac:dyDescent="0.2">
      <c r="A4" s="3" t="s">
        <v>104</v>
      </c>
      <c r="B4" s="3" t="s">
        <v>107</v>
      </c>
      <c r="C4" s="4" t="s">
        <v>108</v>
      </c>
    </row>
    <row r="6" spans="1:3" ht="84.75" customHeight="1" x14ac:dyDescent="0.2">
      <c r="A6" s="40" t="s">
        <v>128</v>
      </c>
      <c r="B6" s="40"/>
      <c r="C6" s="40"/>
    </row>
  </sheetData>
  <mergeCells count="1">
    <mergeCell ref="A6:C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A833-9672-43B2-95EC-0F3830C722C6}">
  <dimension ref="A1:R81"/>
  <sheetViews>
    <sheetView tabSelected="1" topLeftCell="A8" zoomScale="55" zoomScaleNormal="55" workbookViewId="0">
      <selection activeCell="H74" sqref="H74"/>
    </sheetView>
  </sheetViews>
  <sheetFormatPr defaultRowHeight="15" x14ac:dyDescent="0.25"/>
  <cols>
    <col min="1" max="1" width="22.7109375" customWidth="1"/>
    <col min="2" max="2" width="64.28515625" customWidth="1"/>
    <col min="3" max="3" width="13.140625" bestFit="1" customWidth="1"/>
    <col min="4" max="4" width="23.5703125" bestFit="1" customWidth="1"/>
    <col min="5" max="5" width="16.5703125" bestFit="1" customWidth="1"/>
    <col min="6" max="6" width="17" bestFit="1" customWidth="1"/>
    <col min="7" max="7" width="19.85546875" bestFit="1" customWidth="1"/>
    <col min="8" max="8" width="22" bestFit="1" customWidth="1"/>
    <col min="11" max="11" width="22.85546875" bestFit="1" customWidth="1"/>
    <col min="12" max="12" width="84.85546875" bestFit="1" customWidth="1"/>
    <col min="13" max="13" width="13.140625" bestFit="1" customWidth="1"/>
    <col min="14" max="14" width="23.5703125" bestFit="1" customWidth="1"/>
    <col min="15" max="15" width="16.5703125" bestFit="1" customWidth="1"/>
    <col min="16" max="16" width="17" bestFit="1" customWidth="1"/>
    <col min="17" max="17" width="19.85546875" bestFit="1" customWidth="1"/>
    <col min="18" max="18" width="22" bestFit="1" customWidth="1"/>
  </cols>
  <sheetData>
    <row r="1" spans="1:18" ht="30" x14ac:dyDescent="0.4">
      <c r="A1" s="41" t="s">
        <v>0</v>
      </c>
      <c r="B1" s="42"/>
      <c r="C1" s="42"/>
      <c r="D1" s="42"/>
      <c r="E1" s="42"/>
      <c r="F1" s="42"/>
      <c r="G1" s="42"/>
      <c r="H1" s="42"/>
      <c r="K1" s="41" t="s">
        <v>1</v>
      </c>
      <c r="L1" s="42"/>
      <c r="M1" s="42"/>
      <c r="N1" s="42"/>
      <c r="O1" s="42"/>
      <c r="P1" s="42"/>
      <c r="Q1" s="42"/>
      <c r="R1" s="42"/>
    </row>
    <row r="2" spans="1:18" ht="15.75" x14ac:dyDescent="0.25">
      <c r="A2" s="18" t="s">
        <v>2</v>
      </c>
      <c r="B2" s="18" t="s">
        <v>3</v>
      </c>
      <c r="C2" s="18" t="s">
        <v>4</v>
      </c>
      <c r="D2" s="6" t="s">
        <v>119</v>
      </c>
      <c r="E2" s="7" t="s">
        <v>120</v>
      </c>
      <c r="F2" s="8" t="s">
        <v>121</v>
      </c>
      <c r="G2" s="7" t="s">
        <v>122</v>
      </c>
      <c r="H2" s="7" t="s">
        <v>123</v>
      </c>
      <c r="K2" s="18" t="s">
        <v>2</v>
      </c>
      <c r="L2" s="18" t="s">
        <v>3</v>
      </c>
      <c r="M2" s="18" t="s">
        <v>4</v>
      </c>
      <c r="N2" s="6" t="s">
        <v>119</v>
      </c>
      <c r="O2" s="7" t="s">
        <v>120</v>
      </c>
      <c r="P2" s="8" t="s">
        <v>121</v>
      </c>
      <c r="Q2" s="7" t="s">
        <v>122</v>
      </c>
      <c r="R2" s="7" t="s">
        <v>123</v>
      </c>
    </row>
    <row r="3" spans="1:18" ht="15.75" x14ac:dyDescent="0.25">
      <c r="A3" s="30" t="s">
        <v>5</v>
      </c>
      <c r="B3" s="31"/>
      <c r="C3" s="19"/>
      <c r="D3" s="20"/>
      <c r="E3" s="21"/>
      <c r="F3" s="22"/>
      <c r="G3" s="21"/>
      <c r="H3" s="21"/>
      <c r="K3" s="30" t="s">
        <v>5</v>
      </c>
      <c r="L3" s="31"/>
      <c r="M3" s="19"/>
      <c r="N3" s="20"/>
      <c r="O3" s="21"/>
      <c r="P3" s="22"/>
      <c r="Q3" s="21"/>
      <c r="R3" s="21"/>
    </row>
    <row r="4" spans="1:18" ht="15.75" x14ac:dyDescent="0.25">
      <c r="A4" s="32" t="s">
        <v>111</v>
      </c>
      <c r="B4" s="32" t="s">
        <v>112</v>
      </c>
      <c r="C4" s="19">
        <v>94</v>
      </c>
      <c r="D4" s="23">
        <v>0</v>
      </c>
      <c r="E4" s="24">
        <f>C4*D4</f>
        <v>0</v>
      </c>
      <c r="F4" s="25">
        <v>0</v>
      </c>
      <c r="G4" s="24">
        <f>E4*F4</f>
        <v>0</v>
      </c>
      <c r="H4" s="24">
        <f>E4-G4</f>
        <v>0</v>
      </c>
      <c r="K4" s="32" t="s">
        <v>111</v>
      </c>
      <c r="L4" s="32" t="s">
        <v>112</v>
      </c>
      <c r="M4" s="19">
        <v>94</v>
      </c>
      <c r="N4" s="23">
        <v>0</v>
      </c>
      <c r="O4" s="24">
        <f>M4*N4</f>
        <v>0</v>
      </c>
      <c r="P4" s="25">
        <v>0</v>
      </c>
      <c r="Q4" s="24">
        <f>O4*P4</f>
        <v>0</v>
      </c>
      <c r="R4" s="24">
        <f>O4-Q4</f>
        <v>0</v>
      </c>
    </row>
    <row r="5" spans="1:18" ht="15.75" x14ac:dyDescent="0.25">
      <c r="A5" s="32" t="s">
        <v>113</v>
      </c>
      <c r="B5" s="32" t="s">
        <v>114</v>
      </c>
      <c r="C5" s="19">
        <v>10</v>
      </c>
      <c r="D5" s="23">
        <v>0</v>
      </c>
      <c r="E5" s="24">
        <f>C5*D5</f>
        <v>0</v>
      </c>
      <c r="F5" s="25">
        <v>0</v>
      </c>
      <c r="G5" s="24">
        <f t="shared" ref="G5:G44" si="0">E5*F5</f>
        <v>0</v>
      </c>
      <c r="H5" s="24">
        <f t="shared" ref="H5:H44" si="1">E5-G5</f>
        <v>0</v>
      </c>
      <c r="K5" s="32" t="s">
        <v>113</v>
      </c>
      <c r="L5" s="32" t="s">
        <v>114</v>
      </c>
      <c r="M5" s="19">
        <v>10</v>
      </c>
      <c r="N5" s="23">
        <v>0</v>
      </c>
      <c r="O5" s="24">
        <f t="shared" ref="O5:O66" si="2">M5*N5</f>
        <v>0</v>
      </c>
      <c r="P5" s="25">
        <v>0</v>
      </c>
      <c r="Q5" s="24">
        <f t="shared" ref="Q5:Q66" si="3">O5*P5</f>
        <v>0</v>
      </c>
      <c r="R5" s="24">
        <f t="shared" ref="R5:R66" si="4">O5-Q5</f>
        <v>0</v>
      </c>
    </row>
    <row r="6" spans="1:18" ht="15.75" x14ac:dyDescent="0.25">
      <c r="A6" s="33"/>
      <c r="B6" s="34"/>
      <c r="C6" s="19"/>
      <c r="D6" s="26"/>
      <c r="E6" s="24"/>
      <c r="F6" s="27"/>
      <c r="G6" s="24"/>
      <c r="H6" s="24"/>
      <c r="K6" s="33"/>
      <c r="L6" s="34"/>
      <c r="M6" s="19"/>
      <c r="N6" s="26"/>
      <c r="O6" s="24"/>
      <c r="P6" s="27"/>
      <c r="Q6" s="24"/>
      <c r="R6" s="24"/>
    </row>
    <row r="7" spans="1:18" ht="15.75" x14ac:dyDescent="0.25">
      <c r="A7" s="30" t="s">
        <v>6</v>
      </c>
      <c r="B7" s="34"/>
      <c r="C7" s="19"/>
      <c r="D7" s="26"/>
      <c r="E7" s="24"/>
      <c r="F7" s="27"/>
      <c r="G7" s="24"/>
      <c r="H7" s="24"/>
      <c r="K7" s="30" t="s">
        <v>6</v>
      </c>
      <c r="L7" s="34"/>
      <c r="M7" s="19"/>
      <c r="N7" s="26"/>
      <c r="O7" s="24"/>
      <c r="P7" s="27"/>
      <c r="Q7" s="24"/>
      <c r="R7" s="24"/>
    </row>
    <row r="8" spans="1:18" ht="15.75" x14ac:dyDescent="0.25">
      <c r="A8" s="31" t="s">
        <v>7</v>
      </c>
      <c r="B8" s="31" t="s">
        <v>8</v>
      </c>
      <c r="C8" s="19">
        <v>10</v>
      </c>
      <c r="D8" s="23">
        <v>0</v>
      </c>
      <c r="E8" s="24">
        <f t="shared" ref="E8:E44" si="5">C8*D8</f>
        <v>0</v>
      </c>
      <c r="F8" s="25">
        <v>0</v>
      </c>
      <c r="G8" s="24">
        <f t="shared" si="0"/>
        <v>0</v>
      </c>
      <c r="H8" s="24">
        <f t="shared" si="1"/>
        <v>0</v>
      </c>
      <c r="K8" s="35" t="s">
        <v>9</v>
      </c>
      <c r="L8" s="35" t="s">
        <v>10</v>
      </c>
      <c r="M8" s="19">
        <v>6</v>
      </c>
      <c r="N8" s="23">
        <v>0</v>
      </c>
      <c r="O8" s="24">
        <f t="shared" si="2"/>
        <v>0</v>
      </c>
      <c r="P8" s="25">
        <v>0</v>
      </c>
      <c r="Q8" s="24">
        <f t="shared" si="3"/>
        <v>0</v>
      </c>
      <c r="R8" s="24">
        <f t="shared" si="4"/>
        <v>0</v>
      </c>
    </row>
    <row r="9" spans="1:18" ht="15.75" x14ac:dyDescent="0.25">
      <c r="A9" s="31" t="s">
        <v>11</v>
      </c>
      <c r="B9" s="31" t="s">
        <v>12</v>
      </c>
      <c r="C9" s="19">
        <v>10</v>
      </c>
      <c r="D9" s="23">
        <v>0</v>
      </c>
      <c r="E9" s="24">
        <f t="shared" si="5"/>
        <v>0</v>
      </c>
      <c r="F9" s="25">
        <v>0</v>
      </c>
      <c r="G9" s="24">
        <f t="shared" si="0"/>
        <v>0</v>
      </c>
      <c r="H9" s="24">
        <f t="shared" si="1"/>
        <v>0</v>
      </c>
      <c r="K9" s="35" t="s">
        <v>13</v>
      </c>
      <c r="L9" s="35" t="s">
        <v>14</v>
      </c>
      <c r="M9" s="19">
        <v>6</v>
      </c>
      <c r="N9" s="23">
        <v>0</v>
      </c>
      <c r="O9" s="24">
        <f t="shared" si="2"/>
        <v>0</v>
      </c>
      <c r="P9" s="25">
        <v>0</v>
      </c>
      <c r="Q9" s="24">
        <f t="shared" si="3"/>
        <v>0</v>
      </c>
      <c r="R9" s="24">
        <f t="shared" si="4"/>
        <v>0</v>
      </c>
    </row>
    <row r="10" spans="1:18" ht="15.75" x14ac:dyDescent="0.25">
      <c r="A10" s="34" t="s">
        <v>15</v>
      </c>
      <c r="B10" s="33" t="s">
        <v>16</v>
      </c>
      <c r="C10" s="19">
        <v>10</v>
      </c>
      <c r="D10" s="23">
        <v>0</v>
      </c>
      <c r="E10" s="24">
        <f t="shared" si="5"/>
        <v>0</v>
      </c>
      <c r="F10" s="25">
        <v>0</v>
      </c>
      <c r="G10" s="24">
        <f t="shared" si="0"/>
        <v>0</v>
      </c>
      <c r="H10" s="24">
        <f t="shared" si="1"/>
        <v>0</v>
      </c>
      <c r="K10" s="35" t="s">
        <v>17</v>
      </c>
      <c r="L10" s="35" t="s">
        <v>18</v>
      </c>
      <c r="M10" s="19">
        <v>6</v>
      </c>
      <c r="N10" s="23">
        <v>0</v>
      </c>
      <c r="O10" s="24">
        <f t="shared" si="2"/>
        <v>0</v>
      </c>
      <c r="P10" s="25">
        <v>0</v>
      </c>
      <c r="Q10" s="24">
        <f t="shared" si="3"/>
        <v>0</v>
      </c>
      <c r="R10" s="24">
        <f t="shared" si="4"/>
        <v>0</v>
      </c>
    </row>
    <row r="11" spans="1:18" ht="15.75" x14ac:dyDescent="0.25">
      <c r="A11" s="34"/>
      <c r="B11" s="33"/>
      <c r="C11" s="19"/>
      <c r="D11" s="26"/>
      <c r="E11" s="24"/>
      <c r="F11" s="27"/>
      <c r="G11" s="24"/>
      <c r="H11" s="24"/>
      <c r="K11" s="35" t="s">
        <v>19</v>
      </c>
      <c r="L11" s="35" t="s">
        <v>20</v>
      </c>
      <c r="M11" s="19">
        <v>6</v>
      </c>
      <c r="N11" s="23">
        <v>0</v>
      </c>
      <c r="O11" s="24">
        <f t="shared" si="2"/>
        <v>0</v>
      </c>
      <c r="P11" s="25">
        <v>0</v>
      </c>
      <c r="Q11" s="24">
        <f t="shared" si="3"/>
        <v>0</v>
      </c>
      <c r="R11" s="24">
        <f t="shared" si="4"/>
        <v>0</v>
      </c>
    </row>
    <row r="12" spans="1:18" ht="15.75" x14ac:dyDescent="0.25">
      <c r="A12" s="34" t="s">
        <v>21</v>
      </c>
      <c r="B12" s="33" t="s">
        <v>22</v>
      </c>
      <c r="C12" s="19">
        <v>4</v>
      </c>
      <c r="D12" s="23">
        <v>0</v>
      </c>
      <c r="E12" s="24">
        <f t="shared" si="5"/>
        <v>0</v>
      </c>
      <c r="F12" s="25">
        <v>0</v>
      </c>
      <c r="G12" s="24">
        <f t="shared" si="0"/>
        <v>0</v>
      </c>
      <c r="H12" s="24">
        <f t="shared" si="1"/>
        <v>0</v>
      </c>
      <c r="K12" s="35" t="s">
        <v>23</v>
      </c>
      <c r="L12" s="35" t="s">
        <v>24</v>
      </c>
      <c r="M12" s="19">
        <v>6</v>
      </c>
      <c r="N12" s="23">
        <v>0</v>
      </c>
      <c r="O12" s="24">
        <f t="shared" si="2"/>
        <v>0</v>
      </c>
      <c r="P12" s="25">
        <v>0</v>
      </c>
      <c r="Q12" s="24">
        <f t="shared" si="3"/>
        <v>0</v>
      </c>
      <c r="R12" s="24">
        <f t="shared" si="4"/>
        <v>0</v>
      </c>
    </row>
    <row r="13" spans="1:18" ht="15.75" x14ac:dyDescent="0.25">
      <c r="A13" s="34" t="s">
        <v>25</v>
      </c>
      <c r="B13" s="33" t="s">
        <v>26</v>
      </c>
      <c r="C13" s="19">
        <v>4</v>
      </c>
      <c r="D13" s="23">
        <v>0</v>
      </c>
      <c r="E13" s="24">
        <f t="shared" si="5"/>
        <v>0</v>
      </c>
      <c r="F13" s="25">
        <v>0</v>
      </c>
      <c r="G13" s="24">
        <f t="shared" si="0"/>
        <v>0</v>
      </c>
      <c r="H13" s="24">
        <f t="shared" si="1"/>
        <v>0</v>
      </c>
      <c r="K13" s="35" t="s">
        <v>27</v>
      </c>
      <c r="L13" s="35" t="s">
        <v>28</v>
      </c>
      <c r="M13" s="19">
        <v>6</v>
      </c>
      <c r="N13" s="23">
        <v>0</v>
      </c>
      <c r="O13" s="24">
        <f t="shared" si="2"/>
        <v>0</v>
      </c>
      <c r="P13" s="25">
        <v>0</v>
      </c>
      <c r="Q13" s="24">
        <f t="shared" si="3"/>
        <v>0</v>
      </c>
      <c r="R13" s="24">
        <f t="shared" si="4"/>
        <v>0</v>
      </c>
    </row>
    <row r="14" spans="1:18" ht="15.75" x14ac:dyDescent="0.25">
      <c r="A14" s="34" t="s">
        <v>15</v>
      </c>
      <c r="B14" s="33" t="s">
        <v>16</v>
      </c>
      <c r="C14" s="19">
        <v>4</v>
      </c>
      <c r="D14" s="23">
        <v>0</v>
      </c>
      <c r="E14" s="24">
        <f t="shared" si="5"/>
        <v>0</v>
      </c>
      <c r="F14" s="25">
        <v>0</v>
      </c>
      <c r="G14" s="24">
        <f t="shared" si="0"/>
        <v>0</v>
      </c>
      <c r="H14" s="24">
        <f t="shared" si="1"/>
        <v>0</v>
      </c>
      <c r="K14" s="35" t="s">
        <v>29</v>
      </c>
      <c r="L14" s="35" t="s">
        <v>30</v>
      </c>
      <c r="M14" s="19">
        <v>6</v>
      </c>
      <c r="N14" s="23">
        <v>0</v>
      </c>
      <c r="O14" s="24">
        <f t="shared" si="2"/>
        <v>0</v>
      </c>
      <c r="P14" s="25">
        <v>0</v>
      </c>
      <c r="Q14" s="24">
        <f t="shared" si="3"/>
        <v>0</v>
      </c>
      <c r="R14" s="24">
        <f t="shared" si="4"/>
        <v>0</v>
      </c>
    </row>
    <row r="15" spans="1:18" ht="15.75" x14ac:dyDescent="0.25">
      <c r="A15" s="35"/>
      <c r="B15" s="35"/>
      <c r="C15" s="19"/>
      <c r="D15" s="26"/>
      <c r="E15" s="24"/>
      <c r="F15" s="27"/>
      <c r="G15" s="24"/>
      <c r="H15" s="24"/>
      <c r="K15" s="35" t="s">
        <v>31</v>
      </c>
      <c r="L15" s="35" t="s">
        <v>32</v>
      </c>
      <c r="M15" s="19">
        <v>6</v>
      </c>
      <c r="N15" s="23">
        <v>0</v>
      </c>
      <c r="O15" s="24">
        <f t="shared" si="2"/>
        <v>0</v>
      </c>
      <c r="P15" s="25">
        <v>0</v>
      </c>
      <c r="Q15" s="24">
        <f t="shared" si="3"/>
        <v>0</v>
      </c>
      <c r="R15" s="24">
        <f t="shared" si="4"/>
        <v>0</v>
      </c>
    </row>
    <row r="16" spans="1:18" ht="15.75" x14ac:dyDescent="0.25">
      <c r="A16" s="36" t="s">
        <v>33</v>
      </c>
      <c r="B16" s="34" t="s">
        <v>34</v>
      </c>
      <c r="C16" s="19">
        <v>20</v>
      </c>
      <c r="D16" s="23">
        <v>0</v>
      </c>
      <c r="E16" s="24">
        <f t="shared" si="5"/>
        <v>0</v>
      </c>
      <c r="F16" s="25">
        <v>0</v>
      </c>
      <c r="G16" s="24">
        <f t="shared" si="0"/>
        <v>0</v>
      </c>
      <c r="H16" s="24">
        <f t="shared" si="1"/>
        <v>0</v>
      </c>
      <c r="K16" s="35" t="s">
        <v>35</v>
      </c>
      <c r="L16" s="35" t="s">
        <v>36</v>
      </c>
      <c r="M16" s="19">
        <v>6</v>
      </c>
      <c r="N16" s="23">
        <v>0</v>
      </c>
      <c r="O16" s="24">
        <f t="shared" si="2"/>
        <v>0</v>
      </c>
      <c r="P16" s="25">
        <v>0</v>
      </c>
      <c r="Q16" s="24">
        <f t="shared" si="3"/>
        <v>0</v>
      </c>
      <c r="R16" s="24">
        <f t="shared" si="4"/>
        <v>0</v>
      </c>
    </row>
    <row r="17" spans="1:18" ht="15.75" x14ac:dyDescent="0.25">
      <c r="A17" s="36" t="s">
        <v>37</v>
      </c>
      <c r="B17" s="34" t="s">
        <v>38</v>
      </c>
      <c r="C17" s="19">
        <v>20</v>
      </c>
      <c r="D17" s="23">
        <v>0</v>
      </c>
      <c r="E17" s="24">
        <f t="shared" si="5"/>
        <v>0</v>
      </c>
      <c r="F17" s="25">
        <v>0</v>
      </c>
      <c r="G17" s="24">
        <f t="shared" si="0"/>
        <v>0</v>
      </c>
      <c r="H17" s="24">
        <f t="shared" si="1"/>
        <v>0</v>
      </c>
      <c r="K17" s="35" t="s">
        <v>39</v>
      </c>
      <c r="L17" s="35" t="s">
        <v>40</v>
      </c>
      <c r="M17" s="19">
        <v>6</v>
      </c>
      <c r="N17" s="23">
        <v>0</v>
      </c>
      <c r="O17" s="24">
        <f t="shared" si="2"/>
        <v>0</v>
      </c>
      <c r="P17" s="25">
        <v>0</v>
      </c>
      <c r="Q17" s="24">
        <f t="shared" si="3"/>
        <v>0</v>
      </c>
      <c r="R17" s="24">
        <f t="shared" si="4"/>
        <v>0</v>
      </c>
    </row>
    <row r="18" spans="1:18" ht="15.75" x14ac:dyDescent="0.25">
      <c r="A18" s="31" t="s">
        <v>41</v>
      </c>
      <c r="B18" s="31" t="s">
        <v>42</v>
      </c>
      <c r="C18" s="19">
        <v>5</v>
      </c>
      <c r="D18" s="23">
        <v>0</v>
      </c>
      <c r="E18" s="24">
        <f t="shared" si="5"/>
        <v>0</v>
      </c>
      <c r="F18" s="25">
        <v>0</v>
      </c>
      <c r="G18" s="24">
        <f t="shared" si="0"/>
        <v>0</v>
      </c>
      <c r="H18" s="24">
        <f t="shared" si="1"/>
        <v>0</v>
      </c>
      <c r="K18" s="35" t="s">
        <v>43</v>
      </c>
      <c r="L18" s="35" t="s">
        <v>44</v>
      </c>
      <c r="M18" s="19">
        <v>6</v>
      </c>
      <c r="N18" s="23">
        <v>0</v>
      </c>
      <c r="O18" s="24">
        <f t="shared" si="2"/>
        <v>0</v>
      </c>
      <c r="P18" s="25">
        <v>0</v>
      </c>
      <c r="Q18" s="24">
        <f t="shared" si="3"/>
        <v>0</v>
      </c>
      <c r="R18" s="24">
        <f t="shared" si="4"/>
        <v>0</v>
      </c>
    </row>
    <row r="19" spans="1:18" ht="15.75" x14ac:dyDescent="0.25">
      <c r="A19" s="31" t="s">
        <v>45</v>
      </c>
      <c r="B19" s="31" t="s">
        <v>46</v>
      </c>
      <c r="C19" s="19">
        <v>10</v>
      </c>
      <c r="D19" s="23">
        <v>0</v>
      </c>
      <c r="E19" s="24">
        <f t="shared" si="5"/>
        <v>0</v>
      </c>
      <c r="F19" s="25">
        <v>0</v>
      </c>
      <c r="G19" s="24">
        <f t="shared" si="0"/>
        <v>0</v>
      </c>
      <c r="H19" s="24">
        <f t="shared" si="1"/>
        <v>0</v>
      </c>
      <c r="K19" s="35" t="s">
        <v>47</v>
      </c>
      <c r="L19" s="35" t="s">
        <v>48</v>
      </c>
      <c r="M19" s="19">
        <v>6</v>
      </c>
      <c r="N19" s="23">
        <v>0</v>
      </c>
      <c r="O19" s="24">
        <f t="shared" si="2"/>
        <v>0</v>
      </c>
      <c r="P19" s="25">
        <v>0</v>
      </c>
      <c r="Q19" s="24">
        <f t="shared" si="3"/>
        <v>0</v>
      </c>
      <c r="R19" s="24">
        <f t="shared" si="4"/>
        <v>0</v>
      </c>
    </row>
    <row r="20" spans="1:18" ht="15.75" x14ac:dyDescent="0.25">
      <c r="A20" s="30"/>
      <c r="B20" s="34"/>
      <c r="C20" s="19"/>
      <c r="D20" s="26"/>
      <c r="E20" s="24"/>
      <c r="F20" s="27"/>
      <c r="G20" s="24"/>
      <c r="H20" s="24"/>
      <c r="K20" s="35" t="s">
        <v>49</v>
      </c>
      <c r="L20" s="35" t="s">
        <v>50</v>
      </c>
      <c r="M20" s="19">
        <v>6</v>
      </c>
      <c r="N20" s="23">
        <v>0</v>
      </c>
      <c r="O20" s="24">
        <f t="shared" si="2"/>
        <v>0</v>
      </c>
      <c r="P20" s="25">
        <v>0</v>
      </c>
      <c r="Q20" s="24">
        <f t="shared" si="3"/>
        <v>0</v>
      </c>
      <c r="R20" s="24">
        <f t="shared" si="4"/>
        <v>0</v>
      </c>
    </row>
    <row r="21" spans="1:18" ht="15.75" x14ac:dyDescent="0.25">
      <c r="A21" s="30" t="s">
        <v>51</v>
      </c>
      <c r="B21" s="34"/>
      <c r="C21" s="19"/>
      <c r="D21" s="28"/>
      <c r="E21" s="24"/>
      <c r="F21" s="27"/>
      <c r="G21" s="24"/>
      <c r="H21" s="24"/>
      <c r="K21" s="35" t="s">
        <v>52</v>
      </c>
      <c r="L21" s="35" t="s">
        <v>53</v>
      </c>
      <c r="M21" s="19">
        <v>6</v>
      </c>
      <c r="N21" s="23">
        <v>0</v>
      </c>
      <c r="O21" s="24">
        <f t="shared" si="2"/>
        <v>0</v>
      </c>
      <c r="P21" s="25">
        <v>0</v>
      </c>
      <c r="Q21" s="24">
        <f t="shared" si="3"/>
        <v>0</v>
      </c>
      <c r="R21" s="24">
        <f t="shared" si="4"/>
        <v>0</v>
      </c>
    </row>
    <row r="22" spans="1:18" ht="15.75" x14ac:dyDescent="0.25">
      <c r="A22" s="31" t="s">
        <v>54</v>
      </c>
      <c r="B22" s="31" t="s">
        <v>55</v>
      </c>
      <c r="C22" s="19">
        <v>1</v>
      </c>
      <c r="D22" s="23">
        <v>0</v>
      </c>
      <c r="E22" s="24">
        <f t="shared" ref="E22:E23" si="6">C22*D22</f>
        <v>0</v>
      </c>
      <c r="F22" s="25">
        <v>0</v>
      </c>
      <c r="G22" s="24">
        <f t="shared" ref="G22:G23" si="7">E22*F22</f>
        <v>0</v>
      </c>
      <c r="H22" s="24">
        <f t="shared" ref="H22:H23" si="8">E22-G22</f>
        <v>0</v>
      </c>
      <c r="K22" s="35" t="s">
        <v>56</v>
      </c>
      <c r="L22" s="35" t="s">
        <v>57</v>
      </c>
      <c r="M22" s="19">
        <v>6</v>
      </c>
      <c r="N22" s="23">
        <v>0</v>
      </c>
      <c r="O22" s="24">
        <f t="shared" si="2"/>
        <v>0</v>
      </c>
      <c r="P22" s="25">
        <v>0</v>
      </c>
      <c r="Q22" s="24">
        <f t="shared" si="3"/>
        <v>0</v>
      </c>
      <c r="R22" s="24">
        <f t="shared" si="4"/>
        <v>0</v>
      </c>
    </row>
    <row r="23" spans="1:18" ht="15.75" x14ac:dyDescent="0.25">
      <c r="A23" s="31" t="s">
        <v>58</v>
      </c>
      <c r="B23" s="31" t="s">
        <v>59</v>
      </c>
      <c r="C23" s="19">
        <v>1</v>
      </c>
      <c r="D23" s="29">
        <v>0</v>
      </c>
      <c r="E23" s="24">
        <f t="shared" si="6"/>
        <v>0</v>
      </c>
      <c r="F23" s="25">
        <v>0</v>
      </c>
      <c r="G23" s="24">
        <f t="shared" si="7"/>
        <v>0</v>
      </c>
      <c r="H23" s="24">
        <f t="shared" si="8"/>
        <v>0</v>
      </c>
      <c r="K23" s="35" t="s">
        <v>60</v>
      </c>
      <c r="L23" s="35" t="s">
        <v>61</v>
      </c>
      <c r="M23" s="19">
        <v>6</v>
      </c>
      <c r="N23" s="23">
        <v>0</v>
      </c>
      <c r="O23" s="24">
        <f t="shared" si="2"/>
        <v>0</v>
      </c>
      <c r="P23" s="25">
        <v>0</v>
      </c>
      <c r="Q23" s="24">
        <f t="shared" si="3"/>
        <v>0</v>
      </c>
      <c r="R23" s="24">
        <f t="shared" si="4"/>
        <v>0</v>
      </c>
    </row>
    <row r="24" spans="1:18" ht="31.5" x14ac:dyDescent="0.25">
      <c r="A24" s="31" t="s">
        <v>62</v>
      </c>
      <c r="B24" s="31" t="s">
        <v>63</v>
      </c>
      <c r="C24" s="19">
        <v>1</v>
      </c>
      <c r="D24" s="23">
        <v>0</v>
      </c>
      <c r="E24" s="24">
        <f t="shared" si="5"/>
        <v>0</v>
      </c>
      <c r="F24" s="25">
        <v>0</v>
      </c>
      <c r="G24" s="24">
        <f t="shared" si="0"/>
        <v>0</v>
      </c>
      <c r="H24" s="24">
        <f t="shared" si="1"/>
        <v>0</v>
      </c>
      <c r="K24" s="35" t="s">
        <v>64</v>
      </c>
      <c r="L24" s="35" t="s">
        <v>65</v>
      </c>
      <c r="M24" s="19">
        <v>12</v>
      </c>
      <c r="N24" s="23">
        <v>0</v>
      </c>
      <c r="O24" s="24">
        <f t="shared" si="2"/>
        <v>0</v>
      </c>
      <c r="P24" s="25">
        <v>0</v>
      </c>
      <c r="Q24" s="24">
        <f t="shared" si="3"/>
        <v>0</v>
      </c>
      <c r="R24" s="24">
        <f t="shared" si="4"/>
        <v>0</v>
      </c>
    </row>
    <row r="25" spans="1:18" ht="15.75" x14ac:dyDescent="0.25">
      <c r="A25" s="31" t="s">
        <v>66</v>
      </c>
      <c r="B25" s="31" t="s">
        <v>67</v>
      </c>
      <c r="C25" s="19">
        <v>2</v>
      </c>
      <c r="D25" s="23">
        <v>0</v>
      </c>
      <c r="E25" s="24">
        <f t="shared" si="5"/>
        <v>0</v>
      </c>
      <c r="F25" s="25">
        <v>0</v>
      </c>
      <c r="G25" s="24">
        <f t="shared" si="0"/>
        <v>0</v>
      </c>
      <c r="H25" s="24">
        <f t="shared" si="1"/>
        <v>0</v>
      </c>
      <c r="K25" s="35" t="s">
        <v>68</v>
      </c>
      <c r="L25" s="35" t="s">
        <v>69</v>
      </c>
      <c r="M25" s="19">
        <v>6</v>
      </c>
      <c r="N25" s="23">
        <v>0</v>
      </c>
      <c r="O25" s="24">
        <f t="shared" si="2"/>
        <v>0</v>
      </c>
      <c r="P25" s="25">
        <v>0</v>
      </c>
      <c r="Q25" s="24">
        <f t="shared" si="3"/>
        <v>0</v>
      </c>
      <c r="R25" s="24">
        <f t="shared" si="4"/>
        <v>0</v>
      </c>
    </row>
    <row r="26" spans="1:18" ht="15.75" x14ac:dyDescent="0.25">
      <c r="A26" s="31" t="s">
        <v>19</v>
      </c>
      <c r="B26" s="31" t="s">
        <v>20</v>
      </c>
      <c r="C26" s="19">
        <v>1</v>
      </c>
      <c r="D26" s="23">
        <v>0</v>
      </c>
      <c r="E26" s="24">
        <f t="shared" si="5"/>
        <v>0</v>
      </c>
      <c r="F26" s="25">
        <v>0</v>
      </c>
      <c r="G26" s="24">
        <f t="shared" si="0"/>
        <v>0</v>
      </c>
      <c r="H26" s="24">
        <f t="shared" si="1"/>
        <v>0</v>
      </c>
      <c r="K26" s="35" t="s">
        <v>70</v>
      </c>
      <c r="L26" s="35" t="s">
        <v>71</v>
      </c>
      <c r="M26" s="19">
        <v>6</v>
      </c>
      <c r="N26" s="23">
        <v>0</v>
      </c>
      <c r="O26" s="24">
        <f t="shared" si="2"/>
        <v>0</v>
      </c>
      <c r="P26" s="25">
        <v>0</v>
      </c>
      <c r="Q26" s="24">
        <f t="shared" si="3"/>
        <v>0</v>
      </c>
      <c r="R26" s="24">
        <f t="shared" si="4"/>
        <v>0</v>
      </c>
    </row>
    <row r="27" spans="1:18" ht="15.75" x14ac:dyDescent="0.25">
      <c r="A27" s="31" t="s">
        <v>72</v>
      </c>
      <c r="B27" s="31" t="s">
        <v>73</v>
      </c>
      <c r="C27" s="19">
        <v>1</v>
      </c>
      <c r="D27" s="23">
        <v>0</v>
      </c>
      <c r="E27" s="24">
        <f t="shared" si="5"/>
        <v>0</v>
      </c>
      <c r="F27" s="25">
        <v>0</v>
      </c>
      <c r="G27" s="24">
        <f t="shared" si="0"/>
        <v>0</v>
      </c>
      <c r="H27" s="24">
        <f t="shared" si="1"/>
        <v>0</v>
      </c>
      <c r="K27" s="35" t="s">
        <v>74</v>
      </c>
      <c r="L27" s="35" t="s">
        <v>75</v>
      </c>
      <c r="M27" s="19">
        <v>6</v>
      </c>
      <c r="N27" s="23">
        <v>0</v>
      </c>
      <c r="O27" s="24">
        <f t="shared" si="2"/>
        <v>0</v>
      </c>
      <c r="P27" s="25">
        <v>0</v>
      </c>
      <c r="Q27" s="24">
        <f t="shared" si="3"/>
        <v>0</v>
      </c>
      <c r="R27" s="24">
        <f t="shared" si="4"/>
        <v>0</v>
      </c>
    </row>
    <row r="28" spans="1:18" ht="15.75" x14ac:dyDescent="0.25">
      <c r="A28" s="31" t="s">
        <v>76</v>
      </c>
      <c r="B28" s="31" t="s">
        <v>77</v>
      </c>
      <c r="C28" s="19">
        <v>1</v>
      </c>
      <c r="D28" s="23">
        <v>0</v>
      </c>
      <c r="E28" s="24">
        <f t="shared" si="5"/>
        <v>0</v>
      </c>
      <c r="F28" s="25">
        <v>0</v>
      </c>
      <c r="G28" s="24">
        <f t="shared" si="0"/>
        <v>0</v>
      </c>
      <c r="H28" s="24">
        <f t="shared" si="1"/>
        <v>0</v>
      </c>
      <c r="K28" s="35"/>
      <c r="L28" s="35"/>
      <c r="M28" s="19"/>
      <c r="N28" s="26"/>
      <c r="O28" s="24"/>
      <c r="P28" s="27"/>
      <c r="Q28" s="24"/>
      <c r="R28" s="24"/>
    </row>
    <row r="29" spans="1:18" ht="15.75" x14ac:dyDescent="0.25">
      <c r="A29" s="31" t="s">
        <v>78</v>
      </c>
      <c r="B29" s="31" t="s">
        <v>71</v>
      </c>
      <c r="C29" s="19">
        <v>1</v>
      </c>
      <c r="D29" s="23">
        <v>0</v>
      </c>
      <c r="E29" s="24">
        <f t="shared" si="5"/>
        <v>0</v>
      </c>
      <c r="F29" s="25">
        <v>0</v>
      </c>
      <c r="G29" s="24">
        <f t="shared" si="0"/>
        <v>0</v>
      </c>
      <c r="H29" s="24">
        <f t="shared" si="1"/>
        <v>0</v>
      </c>
      <c r="K29" s="35" t="s">
        <v>79</v>
      </c>
      <c r="L29" s="35" t="s">
        <v>80</v>
      </c>
      <c r="M29" s="19">
        <v>24</v>
      </c>
      <c r="N29" s="23">
        <v>0</v>
      </c>
      <c r="O29" s="24">
        <f t="shared" si="2"/>
        <v>0</v>
      </c>
      <c r="P29" s="25">
        <v>0</v>
      </c>
      <c r="Q29" s="24">
        <f t="shared" si="3"/>
        <v>0</v>
      </c>
      <c r="R29" s="24">
        <f t="shared" si="4"/>
        <v>0</v>
      </c>
    </row>
    <row r="30" spans="1:18" ht="15.75" x14ac:dyDescent="0.25">
      <c r="A30" s="31" t="s">
        <v>81</v>
      </c>
      <c r="B30" s="31" t="s">
        <v>82</v>
      </c>
      <c r="C30" s="19">
        <v>1</v>
      </c>
      <c r="D30" s="23">
        <v>0</v>
      </c>
      <c r="E30" s="24">
        <f t="shared" si="5"/>
        <v>0</v>
      </c>
      <c r="F30" s="25">
        <v>0</v>
      </c>
      <c r="G30" s="24">
        <f t="shared" si="0"/>
        <v>0</v>
      </c>
      <c r="H30" s="24">
        <f t="shared" si="1"/>
        <v>0</v>
      </c>
      <c r="K30" s="35" t="s">
        <v>43</v>
      </c>
      <c r="L30" s="35" t="s">
        <v>44</v>
      </c>
      <c r="M30" s="19">
        <v>24</v>
      </c>
      <c r="N30" s="23">
        <v>0</v>
      </c>
      <c r="O30" s="24">
        <f t="shared" si="2"/>
        <v>0</v>
      </c>
      <c r="P30" s="25">
        <v>0</v>
      </c>
      <c r="Q30" s="24">
        <f t="shared" si="3"/>
        <v>0</v>
      </c>
      <c r="R30" s="24">
        <f t="shared" si="4"/>
        <v>0</v>
      </c>
    </row>
    <row r="31" spans="1:18" ht="15.75" x14ac:dyDescent="0.25">
      <c r="A31" s="31" t="s">
        <v>83</v>
      </c>
      <c r="B31" s="31" t="s">
        <v>63</v>
      </c>
      <c r="C31" s="19">
        <v>1</v>
      </c>
      <c r="D31" s="23">
        <v>0</v>
      </c>
      <c r="E31" s="24">
        <f t="shared" si="5"/>
        <v>0</v>
      </c>
      <c r="F31" s="25">
        <v>0</v>
      </c>
      <c r="G31" s="24">
        <f t="shared" si="0"/>
        <v>0</v>
      </c>
      <c r="H31" s="24">
        <f t="shared" si="1"/>
        <v>0</v>
      </c>
      <c r="K31" s="35" t="s">
        <v>47</v>
      </c>
      <c r="L31" s="35" t="s">
        <v>48</v>
      </c>
      <c r="M31" s="19">
        <v>24</v>
      </c>
      <c r="N31" s="23">
        <v>0</v>
      </c>
      <c r="O31" s="24">
        <f t="shared" si="2"/>
        <v>0</v>
      </c>
      <c r="P31" s="25">
        <v>0</v>
      </c>
      <c r="Q31" s="24">
        <f t="shared" si="3"/>
        <v>0</v>
      </c>
      <c r="R31" s="24">
        <f t="shared" si="4"/>
        <v>0</v>
      </c>
    </row>
    <row r="32" spans="1:18" ht="15.75" x14ac:dyDescent="0.25">
      <c r="A32" s="31" t="s">
        <v>84</v>
      </c>
      <c r="B32" s="31" t="s">
        <v>85</v>
      </c>
      <c r="C32" s="19">
        <v>2</v>
      </c>
      <c r="D32" s="23">
        <v>0</v>
      </c>
      <c r="E32" s="24">
        <f t="shared" si="5"/>
        <v>0</v>
      </c>
      <c r="F32" s="25">
        <v>0</v>
      </c>
      <c r="G32" s="24">
        <f t="shared" si="0"/>
        <v>0</v>
      </c>
      <c r="H32" s="24">
        <f t="shared" si="1"/>
        <v>0</v>
      </c>
      <c r="K32" s="35" t="s">
        <v>39</v>
      </c>
      <c r="L32" s="35" t="s">
        <v>40</v>
      </c>
      <c r="M32" s="19">
        <v>24</v>
      </c>
      <c r="N32" s="23">
        <v>0</v>
      </c>
      <c r="O32" s="24">
        <f t="shared" si="2"/>
        <v>0</v>
      </c>
      <c r="P32" s="25">
        <v>0</v>
      </c>
      <c r="Q32" s="24">
        <f t="shared" si="3"/>
        <v>0</v>
      </c>
      <c r="R32" s="24">
        <f t="shared" si="4"/>
        <v>0</v>
      </c>
    </row>
    <row r="33" spans="1:18" ht="15.75" x14ac:dyDescent="0.25">
      <c r="A33" s="31" t="s">
        <v>43</v>
      </c>
      <c r="B33" s="31" t="s">
        <v>44</v>
      </c>
      <c r="C33" s="19">
        <v>3</v>
      </c>
      <c r="D33" s="23">
        <v>0</v>
      </c>
      <c r="E33" s="24">
        <f t="shared" si="5"/>
        <v>0</v>
      </c>
      <c r="F33" s="25">
        <v>0</v>
      </c>
      <c r="G33" s="24">
        <f t="shared" si="0"/>
        <v>0</v>
      </c>
      <c r="H33" s="24">
        <f t="shared" si="1"/>
        <v>0</v>
      </c>
      <c r="K33" s="35" t="s">
        <v>86</v>
      </c>
      <c r="L33" s="35" t="s">
        <v>87</v>
      </c>
      <c r="M33" s="19">
        <v>24</v>
      </c>
      <c r="N33" s="23">
        <v>0</v>
      </c>
      <c r="O33" s="24">
        <f t="shared" si="2"/>
        <v>0</v>
      </c>
      <c r="P33" s="25">
        <v>0</v>
      </c>
      <c r="Q33" s="24">
        <f t="shared" si="3"/>
        <v>0</v>
      </c>
      <c r="R33" s="24">
        <f t="shared" si="4"/>
        <v>0</v>
      </c>
    </row>
    <row r="34" spans="1:18" ht="15.75" x14ac:dyDescent="0.25">
      <c r="A34" s="31" t="s">
        <v>88</v>
      </c>
      <c r="B34" s="31" t="s">
        <v>89</v>
      </c>
      <c r="C34" s="19">
        <v>3</v>
      </c>
      <c r="D34" s="23">
        <v>0</v>
      </c>
      <c r="E34" s="24">
        <f t="shared" si="5"/>
        <v>0</v>
      </c>
      <c r="F34" s="25">
        <v>0</v>
      </c>
      <c r="G34" s="24">
        <f t="shared" si="0"/>
        <v>0</v>
      </c>
      <c r="H34" s="24">
        <f t="shared" si="1"/>
        <v>0</v>
      </c>
      <c r="K34" s="35" t="s">
        <v>49</v>
      </c>
      <c r="L34" s="35" t="s">
        <v>50</v>
      </c>
      <c r="M34" s="19">
        <v>24</v>
      </c>
      <c r="N34" s="23">
        <v>0</v>
      </c>
      <c r="O34" s="24">
        <f t="shared" si="2"/>
        <v>0</v>
      </c>
      <c r="P34" s="25">
        <v>0</v>
      </c>
      <c r="Q34" s="24">
        <f t="shared" si="3"/>
        <v>0</v>
      </c>
      <c r="R34" s="24">
        <f t="shared" si="4"/>
        <v>0</v>
      </c>
    </row>
    <row r="35" spans="1:18" ht="15.75" x14ac:dyDescent="0.25">
      <c r="A35" s="33"/>
      <c r="B35" s="34"/>
      <c r="C35" s="19"/>
      <c r="D35" s="26"/>
      <c r="E35" s="24"/>
      <c r="F35" s="27"/>
      <c r="G35" s="24"/>
      <c r="H35" s="24"/>
      <c r="K35" s="35" t="s">
        <v>52</v>
      </c>
      <c r="L35" s="35" t="s">
        <v>53</v>
      </c>
      <c r="M35" s="19">
        <v>24</v>
      </c>
      <c r="N35" s="23">
        <v>0</v>
      </c>
      <c r="O35" s="24">
        <f t="shared" si="2"/>
        <v>0</v>
      </c>
      <c r="P35" s="25">
        <v>0</v>
      </c>
      <c r="Q35" s="24">
        <f t="shared" si="3"/>
        <v>0</v>
      </c>
      <c r="R35" s="24">
        <f t="shared" si="4"/>
        <v>0</v>
      </c>
    </row>
    <row r="36" spans="1:18" ht="15.75" x14ac:dyDescent="0.25">
      <c r="A36" s="33" t="s">
        <v>90</v>
      </c>
      <c r="B36" s="34" t="s">
        <v>91</v>
      </c>
      <c r="C36" s="19">
        <v>3</v>
      </c>
      <c r="D36" s="23">
        <v>0</v>
      </c>
      <c r="E36" s="24">
        <f t="shared" si="5"/>
        <v>0</v>
      </c>
      <c r="F36" s="25">
        <v>0</v>
      </c>
      <c r="G36" s="24">
        <f t="shared" si="0"/>
        <v>0</v>
      </c>
      <c r="H36" s="24">
        <f t="shared" si="1"/>
        <v>0</v>
      </c>
      <c r="K36" s="35" t="s">
        <v>68</v>
      </c>
      <c r="L36" s="35" t="s">
        <v>69</v>
      </c>
      <c r="M36" s="19">
        <v>24</v>
      </c>
      <c r="N36" s="23">
        <v>0</v>
      </c>
      <c r="O36" s="24">
        <f t="shared" si="2"/>
        <v>0</v>
      </c>
      <c r="P36" s="25">
        <v>0</v>
      </c>
      <c r="Q36" s="24">
        <f t="shared" si="3"/>
        <v>0</v>
      </c>
      <c r="R36" s="24">
        <f t="shared" si="4"/>
        <v>0</v>
      </c>
    </row>
    <row r="37" spans="1:18" ht="15.75" x14ac:dyDescent="0.25">
      <c r="A37" s="33"/>
      <c r="B37" s="34"/>
      <c r="C37" s="19"/>
      <c r="D37" s="26"/>
      <c r="E37" s="24"/>
      <c r="F37" s="27"/>
      <c r="G37" s="24"/>
      <c r="H37" s="24"/>
      <c r="K37" s="35" t="s">
        <v>56</v>
      </c>
      <c r="L37" s="35" t="s">
        <v>57</v>
      </c>
      <c r="M37" s="19">
        <v>24</v>
      </c>
      <c r="N37" s="23">
        <v>0</v>
      </c>
      <c r="O37" s="24">
        <f t="shared" si="2"/>
        <v>0</v>
      </c>
      <c r="P37" s="25">
        <v>0</v>
      </c>
      <c r="Q37" s="24">
        <f t="shared" si="3"/>
        <v>0</v>
      </c>
      <c r="R37" s="24">
        <f t="shared" si="4"/>
        <v>0</v>
      </c>
    </row>
    <row r="38" spans="1:18" ht="15.75" x14ac:dyDescent="0.25">
      <c r="A38" s="30" t="s">
        <v>92</v>
      </c>
      <c r="B38" s="31"/>
      <c r="C38" s="19"/>
      <c r="D38" s="26"/>
      <c r="E38" s="24"/>
      <c r="F38" s="27"/>
      <c r="G38" s="24"/>
      <c r="H38" s="24"/>
      <c r="K38" s="35" t="s">
        <v>64</v>
      </c>
      <c r="L38" s="35" t="s">
        <v>65</v>
      </c>
      <c r="M38" s="19">
        <v>48</v>
      </c>
      <c r="N38" s="23">
        <v>0</v>
      </c>
      <c r="O38" s="24">
        <f t="shared" si="2"/>
        <v>0</v>
      </c>
      <c r="P38" s="25">
        <v>0</v>
      </c>
      <c r="Q38" s="24">
        <f t="shared" si="3"/>
        <v>0</v>
      </c>
      <c r="R38" s="24">
        <f t="shared" si="4"/>
        <v>0</v>
      </c>
    </row>
    <row r="39" spans="1:18" ht="15.75" x14ac:dyDescent="0.25">
      <c r="A39" s="31" t="s">
        <v>93</v>
      </c>
      <c r="B39" s="31" t="s">
        <v>94</v>
      </c>
      <c r="C39" s="19">
        <v>7</v>
      </c>
      <c r="D39" s="23">
        <v>0</v>
      </c>
      <c r="E39" s="24">
        <f t="shared" ref="E39:E40" si="9">C39*D39</f>
        <v>0</v>
      </c>
      <c r="F39" s="25">
        <v>0</v>
      </c>
      <c r="G39" s="24">
        <f t="shared" ref="G39:G40" si="10">E39*F39</f>
        <v>0</v>
      </c>
      <c r="H39" s="24">
        <f t="shared" ref="H39:H40" si="11">E39-G39</f>
        <v>0</v>
      </c>
      <c r="K39" s="35" t="s">
        <v>27</v>
      </c>
      <c r="L39" s="35" t="s">
        <v>28</v>
      </c>
      <c r="M39" s="19">
        <v>24</v>
      </c>
      <c r="N39" s="23">
        <v>0</v>
      </c>
      <c r="O39" s="24">
        <f t="shared" si="2"/>
        <v>0</v>
      </c>
      <c r="P39" s="25">
        <v>0</v>
      </c>
      <c r="Q39" s="24">
        <f t="shared" si="3"/>
        <v>0</v>
      </c>
      <c r="R39" s="24">
        <f t="shared" si="4"/>
        <v>0</v>
      </c>
    </row>
    <row r="40" spans="1:18" ht="31.5" x14ac:dyDescent="0.25">
      <c r="A40" s="31" t="s">
        <v>95</v>
      </c>
      <c r="B40" s="31" t="s">
        <v>96</v>
      </c>
      <c r="C40" s="19">
        <v>3</v>
      </c>
      <c r="D40" s="23">
        <v>0</v>
      </c>
      <c r="E40" s="24">
        <f>C40*D40</f>
        <v>0</v>
      </c>
      <c r="F40" s="25">
        <v>0</v>
      </c>
      <c r="G40" s="24">
        <f>E40*F40</f>
        <v>0</v>
      </c>
      <c r="H40" s="24">
        <f>E40-G40</f>
        <v>0</v>
      </c>
      <c r="K40" s="35" t="s">
        <v>29</v>
      </c>
      <c r="L40" s="35" t="s">
        <v>30</v>
      </c>
      <c r="M40" s="19">
        <v>24</v>
      </c>
      <c r="N40" s="23">
        <v>0</v>
      </c>
      <c r="O40" s="24">
        <f t="shared" si="2"/>
        <v>0</v>
      </c>
      <c r="P40" s="25">
        <v>0</v>
      </c>
      <c r="Q40" s="24">
        <f t="shared" si="3"/>
        <v>0</v>
      </c>
      <c r="R40" s="24">
        <f t="shared" si="4"/>
        <v>0</v>
      </c>
    </row>
    <row r="41" spans="1:18" ht="15.75" x14ac:dyDescent="0.25">
      <c r="A41" s="33" t="s">
        <v>97</v>
      </c>
      <c r="B41" s="33" t="s">
        <v>98</v>
      </c>
      <c r="C41" s="19">
        <v>10</v>
      </c>
      <c r="D41" s="23">
        <v>0</v>
      </c>
      <c r="E41" s="24">
        <f>C41*D41</f>
        <v>0</v>
      </c>
      <c r="F41" s="25">
        <v>0</v>
      </c>
      <c r="G41" s="24">
        <f>E41*F41</f>
        <v>0</v>
      </c>
      <c r="H41" s="24">
        <f>E41-G41</f>
        <v>0</v>
      </c>
      <c r="K41" s="35" t="s">
        <v>31</v>
      </c>
      <c r="L41" s="35" t="s">
        <v>32</v>
      </c>
      <c r="M41" s="19">
        <v>24</v>
      </c>
      <c r="N41" s="23">
        <v>0</v>
      </c>
      <c r="O41" s="24">
        <f t="shared" si="2"/>
        <v>0</v>
      </c>
      <c r="P41" s="25">
        <v>0</v>
      </c>
      <c r="Q41" s="24">
        <f t="shared" si="3"/>
        <v>0</v>
      </c>
      <c r="R41" s="24">
        <f t="shared" si="4"/>
        <v>0</v>
      </c>
    </row>
    <row r="42" spans="1:18" ht="15.75" x14ac:dyDescent="0.25">
      <c r="A42" s="37" t="s">
        <v>115</v>
      </c>
      <c r="B42" s="37" t="s">
        <v>116</v>
      </c>
      <c r="C42" s="19">
        <v>10</v>
      </c>
      <c r="D42" s="23">
        <v>0</v>
      </c>
      <c r="E42" s="24">
        <f>C42*D42</f>
        <v>0</v>
      </c>
      <c r="F42" s="25">
        <v>0</v>
      </c>
      <c r="G42" s="24">
        <f>E42*F42</f>
        <v>0</v>
      </c>
      <c r="H42" s="24">
        <f>E42-G42</f>
        <v>0</v>
      </c>
      <c r="K42" s="35" t="s">
        <v>35</v>
      </c>
      <c r="L42" s="35" t="s">
        <v>36</v>
      </c>
      <c r="M42" s="19">
        <v>24</v>
      </c>
      <c r="N42" s="23">
        <v>0</v>
      </c>
      <c r="O42" s="24">
        <f t="shared" si="2"/>
        <v>0</v>
      </c>
      <c r="P42" s="25">
        <v>0</v>
      </c>
      <c r="Q42" s="24">
        <f t="shared" si="3"/>
        <v>0</v>
      </c>
      <c r="R42" s="24">
        <f t="shared" si="4"/>
        <v>0</v>
      </c>
    </row>
    <row r="43" spans="1:18" ht="15.75" x14ac:dyDescent="0.25">
      <c r="A43" s="37" t="s">
        <v>117</v>
      </c>
      <c r="B43" s="37" t="s">
        <v>118</v>
      </c>
      <c r="C43" s="19">
        <v>1</v>
      </c>
      <c r="D43" s="23">
        <v>0</v>
      </c>
      <c r="E43" s="24">
        <f>C43*D43</f>
        <v>0</v>
      </c>
      <c r="F43" s="25">
        <v>0</v>
      </c>
      <c r="G43" s="24">
        <f>E43*F43</f>
        <v>0</v>
      </c>
      <c r="H43" s="24">
        <f>E43-G43</f>
        <v>0</v>
      </c>
      <c r="K43" s="35" t="s">
        <v>74</v>
      </c>
      <c r="L43" s="35" t="s">
        <v>75</v>
      </c>
      <c r="M43" s="19">
        <v>24</v>
      </c>
      <c r="N43" s="23">
        <v>0</v>
      </c>
      <c r="O43" s="24">
        <f t="shared" si="2"/>
        <v>0</v>
      </c>
      <c r="P43" s="25">
        <v>0</v>
      </c>
      <c r="Q43" s="24">
        <f t="shared" si="3"/>
        <v>0</v>
      </c>
      <c r="R43" s="24">
        <f t="shared" si="4"/>
        <v>0</v>
      </c>
    </row>
    <row r="44" spans="1:18" ht="15.75" x14ac:dyDescent="0.25">
      <c r="K44" s="36" t="s">
        <v>99</v>
      </c>
      <c r="L44" s="36" t="s">
        <v>100</v>
      </c>
      <c r="M44" s="19">
        <v>24</v>
      </c>
      <c r="N44" s="23">
        <v>0</v>
      </c>
      <c r="O44" s="24">
        <f t="shared" si="2"/>
        <v>0</v>
      </c>
      <c r="P44" s="25">
        <v>0</v>
      </c>
      <c r="Q44" s="24">
        <f t="shared" si="3"/>
        <v>0</v>
      </c>
      <c r="R44" s="24">
        <f t="shared" si="4"/>
        <v>0</v>
      </c>
    </row>
    <row r="45" spans="1:18" ht="15.75" x14ac:dyDescent="0.25">
      <c r="A45" s="5"/>
      <c r="B45" s="5"/>
      <c r="C45" s="1"/>
      <c r="D45" s="9"/>
      <c r="E45" s="17"/>
      <c r="F45" s="10"/>
      <c r="G45" s="17"/>
      <c r="H45" s="17"/>
      <c r="K45" s="36" t="s">
        <v>70</v>
      </c>
      <c r="L45" s="36" t="s">
        <v>71</v>
      </c>
      <c r="M45" s="19">
        <v>24</v>
      </c>
      <c r="N45" s="23">
        <v>0</v>
      </c>
      <c r="O45" s="24">
        <f t="shared" si="2"/>
        <v>0</v>
      </c>
      <c r="P45" s="25">
        <v>0</v>
      </c>
      <c r="Q45" s="24">
        <f t="shared" si="3"/>
        <v>0</v>
      </c>
      <c r="R45" s="24">
        <f t="shared" si="4"/>
        <v>0</v>
      </c>
    </row>
    <row r="46" spans="1:18" ht="15.75" x14ac:dyDescent="0.25">
      <c r="A46" s="5"/>
      <c r="B46" s="5"/>
      <c r="C46" s="1"/>
      <c r="D46" s="11" t="s">
        <v>124</v>
      </c>
      <c r="E46" s="11">
        <f>SUM(E3:E45)</f>
        <v>0</v>
      </c>
      <c r="F46" s="12" t="s">
        <v>124</v>
      </c>
      <c r="G46" s="11">
        <f>SUM(G3:G45)</f>
        <v>0</v>
      </c>
      <c r="H46" s="11">
        <f>SUM(H3:H45)</f>
        <v>0</v>
      </c>
      <c r="K46" s="36" t="s">
        <v>60</v>
      </c>
      <c r="L46" s="36" t="s">
        <v>61</v>
      </c>
      <c r="M46" s="19">
        <v>24</v>
      </c>
      <c r="N46" s="23">
        <v>0</v>
      </c>
      <c r="O46" s="24">
        <f t="shared" si="2"/>
        <v>0</v>
      </c>
      <c r="P46" s="25">
        <v>0</v>
      </c>
      <c r="Q46" s="24">
        <f t="shared" si="3"/>
        <v>0</v>
      </c>
      <c r="R46" s="24">
        <f t="shared" si="4"/>
        <v>0</v>
      </c>
    </row>
    <row r="47" spans="1:18" ht="15.75" x14ac:dyDescent="0.25">
      <c r="D47" s="11" t="s">
        <v>125</v>
      </c>
      <c r="E47" s="16"/>
      <c r="F47" s="12"/>
      <c r="G47" s="16"/>
      <c r="H47" s="16"/>
      <c r="K47" s="36" t="s">
        <v>19</v>
      </c>
      <c r="L47" s="36" t="s">
        <v>20</v>
      </c>
      <c r="M47" s="19">
        <v>24</v>
      </c>
      <c r="N47" s="23">
        <v>0</v>
      </c>
      <c r="O47" s="24">
        <f t="shared" si="2"/>
        <v>0</v>
      </c>
      <c r="P47" s="25">
        <v>0</v>
      </c>
      <c r="Q47" s="24">
        <f t="shared" si="3"/>
        <v>0</v>
      </c>
      <c r="R47" s="24">
        <f t="shared" si="4"/>
        <v>0</v>
      </c>
    </row>
    <row r="48" spans="1:18" ht="15.75" x14ac:dyDescent="0.25">
      <c r="D48" s="11"/>
      <c r="E48" s="16"/>
      <c r="F48" s="12"/>
      <c r="G48" s="16"/>
      <c r="H48" s="16"/>
      <c r="K48" s="36" t="s">
        <v>17</v>
      </c>
      <c r="L48" s="36" t="s">
        <v>18</v>
      </c>
      <c r="M48" s="19">
        <v>24</v>
      </c>
      <c r="N48" s="23">
        <v>0</v>
      </c>
      <c r="O48" s="24">
        <f t="shared" si="2"/>
        <v>0</v>
      </c>
      <c r="P48" s="25">
        <v>0</v>
      </c>
      <c r="Q48" s="24">
        <f t="shared" si="3"/>
        <v>0</v>
      </c>
      <c r="R48" s="24">
        <f t="shared" si="4"/>
        <v>0</v>
      </c>
    </row>
    <row r="49" spans="4:18" ht="15.75" x14ac:dyDescent="0.25">
      <c r="D49" s="11" t="s">
        <v>126</v>
      </c>
      <c r="E49" s="16"/>
      <c r="F49" s="12"/>
      <c r="G49" s="16"/>
      <c r="H49" s="16"/>
      <c r="K49" s="36" t="s">
        <v>37</v>
      </c>
      <c r="L49" s="34" t="s">
        <v>38</v>
      </c>
      <c r="M49" s="19">
        <v>28</v>
      </c>
      <c r="N49" s="23">
        <v>0</v>
      </c>
      <c r="O49" s="24">
        <f t="shared" si="2"/>
        <v>0</v>
      </c>
      <c r="P49" s="25">
        <v>0</v>
      </c>
      <c r="Q49" s="24">
        <f t="shared" si="3"/>
        <v>0</v>
      </c>
      <c r="R49" s="24">
        <f t="shared" si="4"/>
        <v>0</v>
      </c>
    </row>
    <row r="50" spans="4:18" ht="15.75" x14ac:dyDescent="0.25">
      <c r="D50" s="11" t="s">
        <v>127</v>
      </c>
      <c r="E50" s="16"/>
      <c r="F50" s="12"/>
      <c r="G50" s="16"/>
      <c r="H50" s="16"/>
      <c r="K50" s="30"/>
      <c r="L50" s="34"/>
      <c r="M50" s="19"/>
      <c r="N50" s="26"/>
      <c r="O50" s="24"/>
      <c r="P50" s="27"/>
      <c r="Q50" s="24"/>
      <c r="R50" s="24"/>
    </row>
    <row r="51" spans="4:18" ht="15.75" x14ac:dyDescent="0.25">
      <c r="K51" s="30" t="s">
        <v>51</v>
      </c>
      <c r="L51" s="34"/>
      <c r="M51" s="19"/>
      <c r="N51" s="26"/>
      <c r="O51" s="24"/>
      <c r="P51" s="27"/>
      <c r="Q51" s="24"/>
      <c r="R51" s="24"/>
    </row>
    <row r="52" spans="4:18" ht="15.75" x14ac:dyDescent="0.25">
      <c r="K52" s="31" t="s">
        <v>54</v>
      </c>
      <c r="L52" s="31" t="s">
        <v>55</v>
      </c>
      <c r="M52" s="19">
        <v>1</v>
      </c>
      <c r="N52" s="23">
        <v>0</v>
      </c>
      <c r="O52" s="24">
        <f t="shared" si="2"/>
        <v>0</v>
      </c>
      <c r="P52" s="25">
        <v>0</v>
      </c>
      <c r="Q52" s="24">
        <f t="shared" si="3"/>
        <v>0</v>
      </c>
      <c r="R52" s="24">
        <f t="shared" si="4"/>
        <v>0</v>
      </c>
    </row>
    <row r="53" spans="4:18" ht="15.75" x14ac:dyDescent="0.25">
      <c r="K53" s="31" t="s">
        <v>58</v>
      </c>
      <c r="L53" s="31" t="s">
        <v>59</v>
      </c>
      <c r="M53" s="19">
        <v>1</v>
      </c>
      <c r="N53" s="23">
        <v>0</v>
      </c>
      <c r="O53" s="24">
        <f t="shared" si="2"/>
        <v>0</v>
      </c>
      <c r="P53" s="25">
        <v>0</v>
      </c>
      <c r="Q53" s="24">
        <f t="shared" si="3"/>
        <v>0</v>
      </c>
      <c r="R53" s="24">
        <f t="shared" si="4"/>
        <v>0</v>
      </c>
    </row>
    <row r="54" spans="4:18" ht="15.75" x14ac:dyDescent="0.25">
      <c r="K54" s="31" t="s">
        <v>62</v>
      </c>
      <c r="L54" s="31" t="s">
        <v>63</v>
      </c>
      <c r="M54" s="19">
        <v>1</v>
      </c>
      <c r="N54" s="23">
        <v>0</v>
      </c>
      <c r="O54" s="24">
        <f t="shared" si="2"/>
        <v>0</v>
      </c>
      <c r="P54" s="25">
        <v>0</v>
      </c>
      <c r="Q54" s="24">
        <f t="shared" si="3"/>
        <v>0</v>
      </c>
      <c r="R54" s="24">
        <f t="shared" si="4"/>
        <v>0</v>
      </c>
    </row>
    <row r="55" spans="4:18" ht="15.75" x14ac:dyDescent="0.25">
      <c r="K55" s="31" t="s">
        <v>66</v>
      </c>
      <c r="L55" s="31" t="s">
        <v>67</v>
      </c>
      <c r="M55" s="19">
        <v>2</v>
      </c>
      <c r="N55" s="23">
        <v>0</v>
      </c>
      <c r="O55" s="24">
        <f t="shared" si="2"/>
        <v>0</v>
      </c>
      <c r="P55" s="25">
        <v>0</v>
      </c>
      <c r="Q55" s="24">
        <f t="shared" si="3"/>
        <v>0</v>
      </c>
      <c r="R55" s="24">
        <f t="shared" si="4"/>
        <v>0</v>
      </c>
    </row>
    <row r="56" spans="4:18" ht="15.75" x14ac:dyDescent="0.25">
      <c r="K56" s="31" t="s">
        <v>19</v>
      </c>
      <c r="L56" s="31" t="s">
        <v>20</v>
      </c>
      <c r="M56" s="19">
        <v>1</v>
      </c>
      <c r="N56" s="23">
        <v>0</v>
      </c>
      <c r="O56" s="24">
        <f t="shared" si="2"/>
        <v>0</v>
      </c>
      <c r="P56" s="25">
        <v>0</v>
      </c>
      <c r="Q56" s="24">
        <f t="shared" si="3"/>
        <v>0</v>
      </c>
      <c r="R56" s="24">
        <f t="shared" si="4"/>
        <v>0</v>
      </c>
    </row>
    <row r="57" spans="4:18" ht="15.75" x14ac:dyDescent="0.25">
      <c r="K57" s="31" t="s">
        <v>72</v>
      </c>
      <c r="L57" s="31" t="s">
        <v>73</v>
      </c>
      <c r="M57" s="19">
        <v>1</v>
      </c>
      <c r="N57" s="23">
        <v>0</v>
      </c>
      <c r="O57" s="24">
        <f t="shared" si="2"/>
        <v>0</v>
      </c>
      <c r="P57" s="25">
        <v>0</v>
      </c>
      <c r="Q57" s="24">
        <f t="shared" si="3"/>
        <v>0</v>
      </c>
      <c r="R57" s="24">
        <f t="shared" si="4"/>
        <v>0</v>
      </c>
    </row>
    <row r="58" spans="4:18" ht="15.75" x14ac:dyDescent="0.25">
      <c r="K58" s="31" t="s">
        <v>76</v>
      </c>
      <c r="L58" s="31" t="s">
        <v>77</v>
      </c>
      <c r="M58" s="19">
        <v>1</v>
      </c>
      <c r="N58" s="23">
        <v>0</v>
      </c>
      <c r="O58" s="24">
        <f t="shared" si="2"/>
        <v>0</v>
      </c>
      <c r="P58" s="25">
        <v>0</v>
      </c>
      <c r="Q58" s="24">
        <f t="shared" si="3"/>
        <v>0</v>
      </c>
      <c r="R58" s="24">
        <f t="shared" si="4"/>
        <v>0</v>
      </c>
    </row>
    <row r="59" spans="4:18" ht="15.75" x14ac:dyDescent="0.25">
      <c r="K59" s="31" t="s">
        <v>78</v>
      </c>
      <c r="L59" s="31" t="s">
        <v>71</v>
      </c>
      <c r="M59" s="19">
        <v>1</v>
      </c>
      <c r="N59" s="23">
        <v>0</v>
      </c>
      <c r="O59" s="24">
        <f t="shared" si="2"/>
        <v>0</v>
      </c>
      <c r="P59" s="25">
        <v>0</v>
      </c>
      <c r="Q59" s="24">
        <f t="shared" si="3"/>
        <v>0</v>
      </c>
      <c r="R59" s="24">
        <f t="shared" si="4"/>
        <v>0</v>
      </c>
    </row>
    <row r="60" spans="4:18" ht="15.75" x14ac:dyDescent="0.25">
      <c r="K60" s="31" t="s">
        <v>81</v>
      </c>
      <c r="L60" s="31" t="s">
        <v>82</v>
      </c>
      <c r="M60" s="19">
        <v>1</v>
      </c>
      <c r="N60" s="23">
        <v>0</v>
      </c>
      <c r="O60" s="24">
        <f t="shared" si="2"/>
        <v>0</v>
      </c>
      <c r="P60" s="25">
        <v>0</v>
      </c>
      <c r="Q60" s="24">
        <f t="shared" si="3"/>
        <v>0</v>
      </c>
      <c r="R60" s="24">
        <f t="shared" si="4"/>
        <v>0</v>
      </c>
    </row>
    <row r="61" spans="4:18" ht="15.75" x14ac:dyDescent="0.25">
      <c r="K61" s="31" t="s">
        <v>83</v>
      </c>
      <c r="L61" s="31" t="s">
        <v>63</v>
      </c>
      <c r="M61" s="19">
        <v>1</v>
      </c>
      <c r="N61" s="23">
        <v>0</v>
      </c>
      <c r="O61" s="24">
        <f t="shared" si="2"/>
        <v>0</v>
      </c>
      <c r="P61" s="25">
        <v>0</v>
      </c>
      <c r="Q61" s="24">
        <f t="shared" si="3"/>
        <v>0</v>
      </c>
      <c r="R61" s="24">
        <f t="shared" si="4"/>
        <v>0</v>
      </c>
    </row>
    <row r="62" spans="4:18" ht="15.75" x14ac:dyDescent="0.25">
      <c r="K62" s="31" t="s">
        <v>84</v>
      </c>
      <c r="L62" s="31" t="s">
        <v>85</v>
      </c>
      <c r="M62" s="19">
        <v>2</v>
      </c>
      <c r="N62" s="23">
        <v>0</v>
      </c>
      <c r="O62" s="24">
        <f t="shared" si="2"/>
        <v>0</v>
      </c>
      <c r="P62" s="25">
        <v>0</v>
      </c>
      <c r="Q62" s="24">
        <f t="shared" si="3"/>
        <v>0</v>
      </c>
      <c r="R62" s="24">
        <f t="shared" si="4"/>
        <v>0</v>
      </c>
    </row>
    <row r="63" spans="4:18" ht="15.75" x14ac:dyDescent="0.25">
      <c r="K63" s="31" t="s">
        <v>43</v>
      </c>
      <c r="L63" s="31" t="s">
        <v>44</v>
      </c>
      <c r="M63" s="19">
        <v>3</v>
      </c>
      <c r="N63" s="23">
        <v>0</v>
      </c>
      <c r="O63" s="24">
        <f t="shared" si="2"/>
        <v>0</v>
      </c>
      <c r="P63" s="25">
        <v>0</v>
      </c>
      <c r="Q63" s="24">
        <f t="shared" si="3"/>
        <v>0</v>
      </c>
      <c r="R63" s="24">
        <f t="shared" si="4"/>
        <v>0</v>
      </c>
    </row>
    <row r="64" spans="4:18" ht="15.75" x14ac:dyDescent="0.25">
      <c r="K64" s="31" t="s">
        <v>88</v>
      </c>
      <c r="L64" s="31" t="s">
        <v>89</v>
      </c>
      <c r="M64" s="19">
        <v>3</v>
      </c>
      <c r="N64" s="23">
        <v>0</v>
      </c>
      <c r="O64" s="24">
        <f t="shared" si="2"/>
        <v>0</v>
      </c>
      <c r="P64" s="25">
        <v>0</v>
      </c>
      <c r="Q64" s="24">
        <f t="shared" si="3"/>
        <v>0</v>
      </c>
      <c r="R64" s="24">
        <f t="shared" si="4"/>
        <v>0</v>
      </c>
    </row>
    <row r="65" spans="11:18" ht="15.75" x14ac:dyDescent="0.25">
      <c r="K65" s="33"/>
      <c r="L65" s="34"/>
      <c r="M65" s="19"/>
      <c r="N65" s="26"/>
      <c r="O65" s="24"/>
      <c r="P65" s="27"/>
      <c r="Q65" s="24"/>
      <c r="R65" s="24"/>
    </row>
    <row r="66" spans="11:18" ht="15.75" x14ac:dyDescent="0.25">
      <c r="K66" s="33" t="s">
        <v>90</v>
      </c>
      <c r="L66" s="34" t="s">
        <v>91</v>
      </c>
      <c r="M66" s="19">
        <v>3</v>
      </c>
      <c r="N66" s="23">
        <v>0</v>
      </c>
      <c r="O66" s="24">
        <f t="shared" si="2"/>
        <v>0</v>
      </c>
      <c r="P66" s="25">
        <v>0</v>
      </c>
      <c r="Q66" s="24">
        <f t="shared" si="3"/>
        <v>0</v>
      </c>
      <c r="R66" s="24">
        <f t="shared" si="4"/>
        <v>0</v>
      </c>
    </row>
    <row r="67" spans="11:18" ht="15.75" x14ac:dyDescent="0.25">
      <c r="K67" s="33"/>
      <c r="L67" s="34"/>
      <c r="M67" s="19"/>
      <c r="N67" s="26"/>
      <c r="O67" s="24"/>
      <c r="P67" s="27"/>
      <c r="Q67" s="24"/>
      <c r="R67" s="24"/>
    </row>
    <row r="68" spans="11:18" ht="15.75" x14ac:dyDescent="0.25">
      <c r="K68" s="30" t="s">
        <v>92</v>
      </c>
      <c r="L68" s="31"/>
      <c r="M68" s="19"/>
      <c r="N68" s="26"/>
      <c r="O68" s="24"/>
      <c r="P68" s="27"/>
      <c r="Q68" s="24"/>
      <c r="R68" s="24"/>
    </row>
    <row r="69" spans="11:18" ht="15.75" x14ac:dyDescent="0.25">
      <c r="K69" s="31" t="s">
        <v>93</v>
      </c>
      <c r="L69" s="31" t="s">
        <v>94</v>
      </c>
      <c r="M69" s="19">
        <v>7</v>
      </c>
      <c r="N69" s="23">
        <v>0</v>
      </c>
      <c r="O69" s="24">
        <f t="shared" ref="O69:O73" si="12">M69*N69</f>
        <v>0</v>
      </c>
      <c r="P69" s="25">
        <v>0</v>
      </c>
      <c r="Q69" s="24">
        <f t="shared" ref="Q69:Q73" si="13">O69*P69</f>
        <v>0</v>
      </c>
      <c r="R69" s="24">
        <f t="shared" ref="R69:R73" si="14">O69-Q69</f>
        <v>0</v>
      </c>
    </row>
    <row r="70" spans="11:18" ht="31.5" x14ac:dyDescent="0.25">
      <c r="K70" s="31" t="s">
        <v>95</v>
      </c>
      <c r="L70" s="31" t="s">
        <v>96</v>
      </c>
      <c r="M70" s="19">
        <v>3</v>
      </c>
      <c r="N70" s="23">
        <v>0</v>
      </c>
      <c r="O70" s="24">
        <f>M70*N70</f>
        <v>0</v>
      </c>
      <c r="P70" s="25">
        <v>0</v>
      </c>
      <c r="Q70" s="24">
        <f>O70*P70</f>
        <v>0</v>
      </c>
      <c r="R70" s="24">
        <f>O70-Q70</f>
        <v>0</v>
      </c>
    </row>
    <row r="71" spans="11:18" ht="15.75" x14ac:dyDescent="0.25">
      <c r="K71" s="33" t="s">
        <v>97</v>
      </c>
      <c r="L71" s="33" t="s">
        <v>98</v>
      </c>
      <c r="M71" s="19">
        <v>10</v>
      </c>
      <c r="N71" s="23">
        <v>0</v>
      </c>
      <c r="O71" s="24">
        <f>M71*N71</f>
        <v>0</v>
      </c>
      <c r="P71" s="25">
        <v>0</v>
      </c>
      <c r="Q71" s="24">
        <f>O71*P71</f>
        <v>0</v>
      </c>
      <c r="R71" s="24">
        <f>O71-Q71</f>
        <v>0</v>
      </c>
    </row>
    <row r="72" spans="11:18" ht="15.75" x14ac:dyDescent="0.25">
      <c r="K72" s="37" t="s">
        <v>115</v>
      </c>
      <c r="L72" s="37" t="s">
        <v>116</v>
      </c>
      <c r="M72" s="19">
        <v>10</v>
      </c>
      <c r="N72" s="23">
        <v>0</v>
      </c>
      <c r="O72" s="24">
        <f>M72*N72</f>
        <v>0</v>
      </c>
      <c r="P72" s="25">
        <v>0</v>
      </c>
      <c r="Q72" s="24">
        <f>O72*P72</f>
        <v>0</v>
      </c>
      <c r="R72" s="24">
        <f>O72-Q72</f>
        <v>0</v>
      </c>
    </row>
    <row r="73" spans="11:18" ht="15.75" x14ac:dyDescent="0.25">
      <c r="K73" s="37" t="s">
        <v>117</v>
      </c>
      <c r="L73" s="37" t="s">
        <v>118</v>
      </c>
      <c r="M73" s="19">
        <v>1</v>
      </c>
      <c r="N73" s="23">
        <v>0</v>
      </c>
      <c r="O73" s="24">
        <f t="shared" ref="O73" si="15">M73*N73</f>
        <v>0</v>
      </c>
      <c r="P73" s="25">
        <v>0</v>
      </c>
      <c r="Q73" s="24">
        <f t="shared" ref="Q73" si="16">O73*P73</f>
        <v>0</v>
      </c>
      <c r="R73" s="24">
        <f t="shared" ref="R73" si="17">O73-Q73</f>
        <v>0</v>
      </c>
    </row>
    <row r="75" spans="11:18" ht="15.75" x14ac:dyDescent="0.25">
      <c r="K75" s="5"/>
      <c r="L75" s="5"/>
      <c r="M75" s="1"/>
      <c r="N75" s="38"/>
      <c r="O75" s="17"/>
      <c r="P75" s="39"/>
      <c r="Q75" s="17"/>
      <c r="R75" s="17"/>
    </row>
    <row r="76" spans="11:18" ht="15.75" x14ac:dyDescent="0.25">
      <c r="K76" s="5"/>
      <c r="L76" s="5"/>
      <c r="M76" s="1"/>
      <c r="N76" s="11" t="s">
        <v>124</v>
      </c>
      <c r="O76" s="11">
        <f>SUM(O31:O72)</f>
        <v>0</v>
      </c>
      <c r="P76" s="12" t="s">
        <v>124</v>
      </c>
      <c r="Q76" s="11">
        <f>SUM(Q31:Q72)</f>
        <v>0</v>
      </c>
      <c r="R76" s="11">
        <f>SUM(R31:R72)</f>
        <v>0</v>
      </c>
    </row>
    <row r="77" spans="11:18" ht="15.75" x14ac:dyDescent="0.25">
      <c r="N77" s="11" t="s">
        <v>125</v>
      </c>
      <c r="O77" s="13"/>
      <c r="P77" s="14"/>
      <c r="Q77" s="13"/>
      <c r="R77" s="13"/>
    </row>
    <row r="78" spans="11:18" ht="15.75" x14ac:dyDescent="0.25">
      <c r="N78" s="11"/>
      <c r="O78" s="13"/>
      <c r="P78" s="14"/>
      <c r="Q78" s="13"/>
      <c r="R78" s="13"/>
    </row>
    <row r="79" spans="11:18" ht="15.75" x14ac:dyDescent="0.25">
      <c r="N79" s="11" t="s">
        <v>126</v>
      </c>
      <c r="O79" s="13"/>
      <c r="P79" s="14"/>
      <c r="Q79" s="13"/>
      <c r="R79" s="13"/>
    </row>
    <row r="80" spans="11:18" ht="15.75" x14ac:dyDescent="0.25">
      <c r="N80" s="11" t="s">
        <v>127</v>
      </c>
      <c r="O80" s="13"/>
      <c r="P80" s="14"/>
      <c r="Q80" s="13"/>
      <c r="R80" s="13"/>
    </row>
    <row r="81" spans="14:18" x14ac:dyDescent="0.25">
      <c r="N81" s="15"/>
      <c r="O81" s="13"/>
      <c r="P81" s="14"/>
      <c r="Q81" s="13"/>
      <c r="R81" s="13"/>
    </row>
  </sheetData>
  <mergeCells count="2">
    <mergeCell ref="A1:H1"/>
    <mergeCell ref="K1:R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3BD2BF0BC905478D2DF452449C3E2B" ma:contentTypeVersion="17" ma:contentTypeDescription="Create a new document." ma:contentTypeScope="" ma:versionID="83a91f80ae53c3e3d755f3d9b05fe3b2">
  <xsd:schema xmlns:xsd="http://www.w3.org/2001/XMLSchema" xmlns:xs="http://www.w3.org/2001/XMLSchema" xmlns:p="http://schemas.microsoft.com/office/2006/metadata/properties" xmlns:ns2="92d9268c-a41f-4921-8e0c-241892a92628" xmlns:ns3="3e8ac7fe-dba5-4906-a583-28e0598e80ba" targetNamespace="http://schemas.microsoft.com/office/2006/metadata/properties" ma:root="true" ma:fieldsID="4c5a018978d4be2d9be0c247fb323ada" ns2:_="" ns3:_="">
    <xsd:import namespace="92d9268c-a41f-4921-8e0c-241892a92628"/>
    <xsd:import namespace="3e8ac7fe-dba5-4906-a583-28e0598e8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9268c-a41f-4921-8e0c-241892a92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0bd536d-8f46-4852-bb51-62e25ac18a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ac7fe-dba5-4906-a583-28e0598e80b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11887a-e370-409a-851d-69fbda05e7ac}" ma:internalName="TaxCatchAll" ma:showField="CatchAllData" ma:web="3e8ac7fe-dba5-4906-a583-28e0598e80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78B965-9BBA-44A2-BDF2-1140D9AA89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726D57-4D34-4888-9475-FAB694772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9268c-a41f-4921-8e0c-241892a92628"/>
    <ds:schemaRef ds:uri="3e8ac7fe-dba5-4906-a583-28e0598e8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Sites</vt:lpstr>
      <vt:lpstr>Upper-RGV TX BOM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Cantu</dc:creator>
  <cp:keywords/>
  <dc:description/>
  <cp:lastModifiedBy>Adrian Cantu</cp:lastModifiedBy>
  <cp:revision/>
  <dcterms:created xsi:type="dcterms:W3CDTF">2023-09-06T14:26:46Z</dcterms:created>
  <dcterms:modified xsi:type="dcterms:W3CDTF">2023-10-16T14:42:06Z</dcterms:modified>
  <cp:category/>
  <cp:contentStatus/>
</cp:coreProperties>
</file>