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 Operations\Purchasing\RFP Documents\2022-2023\2-LAWN-0523\8. Evaluation Documents\Texas\"/>
    </mc:Choice>
  </mc:AlternateContent>
  <xr:revisionPtr revIDLastSave="0" documentId="13_ncr:1_{D354898F-D227-416F-A0EB-B637B7650985}" xr6:coauthVersionLast="47" xr6:coauthVersionMax="47" xr10:uidLastSave="{00000000-0000-0000-0000-000000000000}"/>
  <bookViews>
    <workbookView xWindow="20370" yWindow="-120" windowWidth="29040" windowHeight="15840" xr2:uid="{35CDD976-2138-4577-BCD7-3912E18C258B}"/>
  </bookViews>
  <sheets>
    <sheet name="2-Lawn-0523 Bid Sheet" sheetId="1" r:id="rId1"/>
  </sheets>
  <definedNames>
    <definedName name="_Hlk128735039" localSheetId="0">'2-Lawn-0523 Bid Sheet'!$A$5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1" l="1"/>
  <c r="G73" i="1" s="1"/>
  <c r="G71" i="1"/>
  <c r="G70" i="1"/>
  <c r="G68" i="1"/>
  <c r="G67" i="1"/>
  <c r="G66" i="1"/>
  <c r="G65" i="1"/>
  <c r="G69" i="1" s="1"/>
  <c r="G63" i="1"/>
  <c r="G62" i="1"/>
  <c r="G61" i="1"/>
  <c r="G60" i="1"/>
  <c r="G59" i="1"/>
  <c r="G57" i="1"/>
  <c r="G56" i="1"/>
  <c r="G55" i="1"/>
  <c r="G54" i="1"/>
  <c r="G53" i="1"/>
  <c r="G52" i="1"/>
  <c r="G51" i="1"/>
  <c r="G50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64" i="1" l="1"/>
  <c r="G58" i="1"/>
  <c r="G49" i="1"/>
  <c r="G21" i="1"/>
  <c r="G33" i="1"/>
  <c r="G74" i="1" l="1"/>
</calcChain>
</file>

<file path=xl/sharedStrings.xml><?xml version="1.0" encoding="utf-8"?>
<sst xmlns="http://schemas.openxmlformats.org/spreadsheetml/2006/main" count="140" uniqueCount="140">
  <si>
    <t>02-LAWN-0523: Texas Bid Sheet</t>
  </si>
  <si>
    <r>
      <t>Price</t>
    </r>
    <r>
      <rPr>
        <b/>
        <u/>
        <sz val="12"/>
        <color rgb="FFFF0000"/>
        <rFont val="Times New Roman"/>
        <family val="1"/>
      </rPr>
      <t xml:space="preserve"> must</t>
    </r>
    <r>
      <rPr>
        <b/>
        <sz val="12"/>
        <color rgb="FFFF0000"/>
        <rFont val="Times New Roman"/>
        <family val="1"/>
      </rPr>
      <t xml:space="preserve"> include total price for lawn maintenance, tree maintenance, and irrigation system maintenance. </t>
    </r>
  </si>
  <si>
    <r>
      <t>This bid will be based on the price per lawn, tree, and irrigation system maintenance.</t>
    </r>
    <r>
      <rPr>
        <b/>
        <u/>
        <sz val="12"/>
        <color rgb="FFFF0000"/>
        <rFont val="Times New Roman"/>
        <family val="1"/>
      </rPr>
      <t xml:space="preserve"> Vendor shall review the site prior to servicing to assess the work that is needed and identify the square footage.</t>
    </r>
    <r>
      <rPr>
        <b/>
        <sz val="12"/>
        <color rgb="FFFF0000"/>
        <rFont val="Times New Roman"/>
        <family val="1"/>
      </rPr>
      <t xml:space="preserve"> Bidders will submit the price per lawn, tree, and irrigation system maintenance.</t>
    </r>
  </si>
  <si>
    <t>Campus</t>
  </si>
  <si>
    <t>Address</t>
  </si>
  <si>
    <t>Total Price for Lawn Maintenance</t>
  </si>
  <si>
    <t>Total Price for Tree Maintenance</t>
  </si>
  <si>
    <t>Total Price for Irrigation System Maintenance</t>
  </si>
  <si>
    <t>Total Price (USD)</t>
  </si>
  <si>
    <t>Donna</t>
  </si>
  <si>
    <t>401 S. 1st. St. Donna, TX 78537-3055</t>
  </si>
  <si>
    <t>Mission</t>
  </si>
  <si>
    <t>1600 S. Schuerbach Rd. Mission, TX 78572-1217</t>
  </si>
  <si>
    <t>McAllen</t>
  </si>
  <si>
    <t>201 N. Bentsen Rd. McAllen, TX 78501-8297</t>
  </si>
  <si>
    <t>Quest</t>
  </si>
  <si>
    <r>
      <t>14001 N. 29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St. McAllen, TX 78504</t>
    </r>
  </si>
  <si>
    <t>Edinburg</t>
  </si>
  <si>
    <t>2553 Roegiers Rd. Edinburg, TX 78541-4196</t>
  </si>
  <si>
    <t>San Juan CP</t>
  </si>
  <si>
    <t>600 E. Sioux Rd. San Juan, TX 78589-3491</t>
  </si>
  <si>
    <t>San Juan AC</t>
  </si>
  <si>
    <t>200 N. Nebraska San Juan, TX 78589-3491</t>
  </si>
  <si>
    <t>Pharr</t>
  </si>
  <si>
    <t>600 E. Las Milpas Rd. Pharr, TX 78577-9864</t>
  </si>
  <si>
    <t>North Mission</t>
  </si>
  <si>
    <t>2706 N. Holland Ave. Mission, TX 78572</t>
  </si>
  <si>
    <t>Tres Lagos</t>
  </si>
  <si>
    <t>5200 Tres Lagos Blvd. McAllen, TX 78504</t>
  </si>
  <si>
    <t>Rio Grande</t>
  </si>
  <si>
    <t>2803 West Monarch Lane RGC, TX 78582</t>
  </si>
  <si>
    <t>Owassa</t>
  </si>
  <si>
    <t>1000 E. Owassa Rd. Pharr, TX 78577</t>
  </si>
  <si>
    <t>Los Encinos</t>
  </si>
  <si>
    <t>5400 S. Ware Rd. McAllen, TX 78503</t>
  </si>
  <si>
    <t>Toros</t>
  </si>
  <si>
    <t>3300 E. Texas Road Edinburg, TX 78542</t>
  </si>
  <si>
    <t>Palmview</t>
  </si>
  <si>
    <t>4100 N. Schuerbach Rd. Mission, TX 78572</t>
  </si>
  <si>
    <t>Alamo</t>
  </si>
  <si>
    <t>325 E. FM 495 Alamo, TX 78516-6877</t>
  </si>
  <si>
    <t>Weslaco</t>
  </si>
  <si>
    <t>2931 E. Sugar Cane Dr. Weslaco, TX 78596-2723</t>
  </si>
  <si>
    <t>Weslaco Pike</t>
  </si>
  <si>
    <t>1000 E. Pike Blvd. Weslaco, TX 78596-2723</t>
  </si>
  <si>
    <t>San Benito</t>
  </si>
  <si>
    <t>2151 Russell Lane SB TX 78586-8969</t>
  </si>
  <si>
    <t>Brownsville</t>
  </si>
  <si>
    <t>4395 Paredes Line Rd. Brownsville TX 78526</t>
  </si>
  <si>
    <t>Frontier</t>
  </si>
  <si>
    <t>2800 South Dakota Brownsville TX 78521</t>
  </si>
  <si>
    <t>Riverview</t>
  </si>
  <si>
    <t>30 Palm Blvd. Brownsville TX 78520</t>
  </si>
  <si>
    <t>Elsa</t>
  </si>
  <si>
    <t>420 S Fannin Elsa TX 78543</t>
  </si>
  <si>
    <t>Robindale</t>
  </si>
  <si>
    <t>3802 E. Ruben Torres Sr. Blvd. Brownsville, TX 78521</t>
  </si>
  <si>
    <t>Harlingen</t>
  </si>
  <si>
    <t>24240 Chest Park Rd. Harlingen, TX 78552</t>
  </si>
  <si>
    <t>Sports Park</t>
  </si>
  <si>
    <t>6650 OLD ALICE RD, BROWNSVILLE TEXAS, 78526</t>
  </si>
  <si>
    <t>Eastside</t>
  </si>
  <si>
    <t>2519 Martin Luther King Dr. San Antonio TX 78220</t>
  </si>
  <si>
    <t>Walzem</t>
  </si>
  <si>
    <t>6445 Walzem Dr. San Antonio TX 78239</t>
  </si>
  <si>
    <t>Monterrey Park</t>
  </si>
  <si>
    <t>222 SW 39th St. San Antonio TX 78237</t>
  </si>
  <si>
    <t>Carver</t>
  </si>
  <si>
    <t>217 Robinson Place San Antonio, TX 78202</t>
  </si>
  <si>
    <t>South Flores</t>
  </si>
  <si>
    <t>6919 South Flores San Antonio TX 78221</t>
  </si>
  <si>
    <t>Mays</t>
  </si>
  <si>
    <t>1210 Horal Rd. San Antonio TX 78245</t>
  </si>
  <si>
    <t>Judson</t>
  </si>
  <si>
    <t>13427 Judson Rd. San Antonio TX 78233</t>
  </si>
  <si>
    <t>Ewing Halsell</t>
  </si>
  <si>
    <t>2523 W Ansley Blvd San Antonio TX 78224</t>
  </si>
  <si>
    <t>Brackenridge</t>
  </si>
  <si>
    <t>5555 Old Pearsall Rd San Antonio TX 78242</t>
  </si>
  <si>
    <t>Najim</t>
  </si>
  <si>
    <t>926 S WW White Rd San Antonio TX 78220</t>
  </si>
  <si>
    <t>Ingram Hills</t>
  </si>
  <si>
    <t>3115 Majestic Dr. San Antonio TX 78228</t>
  </si>
  <si>
    <t>Burke</t>
  </si>
  <si>
    <t>10434 Marbach Road San Antonio TX 78245</t>
  </si>
  <si>
    <t>Hidden Meadows</t>
  </si>
  <si>
    <t>10138 Culebra Rd. San Antonio, TX 78250</t>
  </si>
  <si>
    <t>Converse</t>
  </si>
  <si>
    <t>5490 FM 1516 N Converse, TX 78109</t>
  </si>
  <si>
    <t>Robinson</t>
  </si>
  <si>
    <t>10170 Kriewald Rd., San Antonio, TX 78245</t>
  </si>
  <si>
    <t>Montopolis</t>
  </si>
  <si>
    <t>1701 Vargas Rd. Austin TX 78741</t>
  </si>
  <si>
    <t>Rundberg</t>
  </si>
  <si>
    <t>9504 N IH 35 Austin TX 78753</t>
  </si>
  <si>
    <t>Bluff Springs</t>
  </si>
  <si>
    <t>1700 E Slaughter Ln. Austin TX 78747</t>
  </si>
  <si>
    <t>Kyle</t>
  </si>
  <si>
    <t>640 Philomena Dr. Kyle TX 78640</t>
  </si>
  <si>
    <t>Pflugerville</t>
  </si>
  <si>
    <t>1901 E. Wlls Branch Pkwy. Pflugerville TX 78660</t>
  </si>
  <si>
    <t>Parmer Park</t>
  </si>
  <si>
    <t>1438 E Yager Ln. Austin TX 78853</t>
  </si>
  <si>
    <t>Health Professions</t>
  </si>
  <si>
    <t>5816 Wilcab Rd. Austin TX 78721</t>
  </si>
  <si>
    <t>Roundrock</t>
  </si>
  <si>
    <t>3301 Greenlawn Blvd. Round Rock, TX 78664</t>
  </si>
  <si>
    <t>Edgemere</t>
  </si>
  <si>
    <t>15101 Edgemere Blvd. El Paso, Texas 79938</t>
  </si>
  <si>
    <t>Rio Vista</t>
  </si>
  <si>
    <t>210 N. Rio Vista Dr Socorro TX 79927</t>
  </si>
  <si>
    <t>Mesa Hills</t>
  </si>
  <si>
    <t>405 Walleberg El Paso, Texas 79912</t>
  </si>
  <si>
    <t>Horizon Vista</t>
  </si>
  <si>
    <t>201 Horizon Crossing St. Horizon City, TX 79928</t>
  </si>
  <si>
    <t>Mesquite Hills</t>
  </si>
  <si>
    <t>11881 DYER ST, El Paso, TX 79934</t>
  </si>
  <si>
    <t>Achieve</t>
  </si>
  <si>
    <t>1900 Thomas Road Haltom City, TX 76117</t>
  </si>
  <si>
    <t>Rise</t>
  </si>
  <si>
    <t>3000 S. Cherry Lane Fort Worth, TX 76116</t>
  </si>
  <si>
    <t>Edgecliff</t>
  </si>
  <si>
    <t>1640 Altamesa Blvd. Fort Worth, TX 76134</t>
  </si>
  <si>
    <t>Southeast</t>
  </si>
  <si>
    <t>2935 E SEMINARY DR, Fort Worth, TX 76119</t>
  </si>
  <si>
    <t>Hardy</t>
  </si>
  <si>
    <t>1930 Little York Rd. Houston, TX 77093</t>
  </si>
  <si>
    <t>Spears</t>
  </si>
  <si>
    <t>2010 Spears Rd. Houston, TX 77067</t>
  </si>
  <si>
    <t>Lake Houston</t>
  </si>
  <si>
    <t>5627 S LAKE HOUSTON PARKWAY, Houston, TX 77049</t>
  </si>
  <si>
    <t>Grand Total</t>
  </si>
  <si>
    <t>Total Price for Fertilizer Application</t>
  </si>
  <si>
    <t>San Antonio Region Total</t>
  </si>
  <si>
    <t>Austin Region Total</t>
  </si>
  <si>
    <t>El Paso Region Total</t>
  </si>
  <si>
    <t>Tarrant County Region Total</t>
  </si>
  <si>
    <t>Houston Region Total</t>
  </si>
  <si>
    <t>Lower RGV Region Total</t>
  </si>
  <si>
    <t>Upper RGV Region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</si>
</sst>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2" fillId="3" borderId="4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wrapText="1"/>
    </xf>
    <xf numFmtId="44" fontId="3" fillId="7" borderId="4" xfId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4" borderId="6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E9F49-69DA-464F-AC76-687BC9FA29B8}">
  <sheetPr>
    <pageSetUpPr fitToPage="1"/>
  </sheetPr>
  <dimension ref="A1:G74"/>
  <sheetViews>
    <sheetView showGridLines="0" tabSelected="1" topLeftCell="A8" workbookViewId="0">
      <selection activeCell="C6" sqref="C6"/>
    </sheetView>
  </sheetViews>
  <sheetFormatPr defaultColWidth="9.140625" defaultRowHeight="15.75" x14ac:dyDescent="0.25"/>
  <cols>
    <col min="1" max="1" width="21.85546875" style="1" customWidth="1"/>
    <col min="2" max="2" width="29.140625" style="1" customWidth="1"/>
    <col min="3" max="3" width="29.28515625" style="1" customWidth="1"/>
    <col min="4" max="4" width="30.85546875" style="1" customWidth="1"/>
    <col min="5" max="6" width="32.5703125" style="1" customWidth="1"/>
    <col min="7" max="7" width="45.140625" style="1" customWidth="1"/>
    <col min="8" max="16384" width="9.140625" style="1"/>
  </cols>
  <sheetData>
    <row r="1" spans="1:7" ht="21" thickBot="1" x14ac:dyDescent="0.35">
      <c r="A1" s="14" t="s">
        <v>0</v>
      </c>
      <c r="B1" s="15"/>
      <c r="C1" s="15"/>
      <c r="D1" s="15"/>
      <c r="E1" s="15"/>
      <c r="F1" s="15"/>
      <c r="G1" s="16"/>
    </row>
    <row r="2" spans="1:7" x14ac:dyDescent="0.25">
      <c r="A2" s="17" t="s">
        <v>1</v>
      </c>
      <c r="B2" s="17"/>
      <c r="C2" s="17"/>
      <c r="D2" s="17"/>
      <c r="E2" s="17"/>
      <c r="F2" s="17"/>
      <c r="G2" s="17"/>
    </row>
    <row r="3" spans="1:7" ht="34.5" customHeight="1" x14ac:dyDescent="0.25">
      <c r="A3" s="18" t="s">
        <v>2</v>
      </c>
      <c r="B3" s="18"/>
      <c r="C3" s="18"/>
      <c r="D3" s="18"/>
      <c r="E3" s="18"/>
      <c r="F3" s="18"/>
      <c r="G3" s="18"/>
    </row>
    <row r="4" spans="1:7" ht="12.75" customHeight="1" thickBot="1" x14ac:dyDescent="0.3">
      <c r="A4" s="10"/>
      <c r="B4" s="10"/>
      <c r="C4" s="10"/>
      <c r="D4" s="10"/>
      <c r="E4" s="10"/>
      <c r="F4" s="10"/>
      <c r="G4" s="10"/>
    </row>
    <row r="5" spans="1:7" ht="32.25" thickBot="1" x14ac:dyDescent="0.3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132</v>
      </c>
      <c r="G5" s="7" t="s">
        <v>8</v>
      </c>
    </row>
    <row r="6" spans="1:7" ht="32.25" thickBot="1" x14ac:dyDescent="0.3">
      <c r="A6" s="2" t="s">
        <v>9</v>
      </c>
      <c r="B6" s="2" t="s">
        <v>10</v>
      </c>
      <c r="C6" s="8"/>
      <c r="D6" s="8"/>
      <c r="E6" s="8"/>
      <c r="F6" s="8"/>
      <c r="G6" s="8">
        <f>C6+D6+E6+F6</f>
        <v>0</v>
      </c>
    </row>
    <row r="7" spans="1:7" ht="32.25" thickBot="1" x14ac:dyDescent="0.3">
      <c r="A7" s="2" t="s">
        <v>11</v>
      </c>
      <c r="B7" s="2" t="s">
        <v>12</v>
      </c>
      <c r="C7" s="8"/>
      <c r="D7" s="8"/>
      <c r="E7" s="8"/>
      <c r="F7" s="8"/>
      <c r="G7" s="8">
        <f t="shared" ref="G7:G20" si="0">C7+D7+E7+F7</f>
        <v>0</v>
      </c>
    </row>
    <row r="8" spans="1:7" ht="32.25" thickBot="1" x14ac:dyDescent="0.3">
      <c r="A8" s="2" t="s">
        <v>13</v>
      </c>
      <c r="B8" s="2" t="s">
        <v>14</v>
      </c>
      <c r="C8" s="8"/>
      <c r="D8" s="8"/>
      <c r="E8" s="8"/>
      <c r="F8" s="8"/>
      <c r="G8" s="8">
        <f t="shared" si="0"/>
        <v>0</v>
      </c>
    </row>
    <row r="9" spans="1:7" ht="35.25" thickBot="1" x14ac:dyDescent="0.3">
      <c r="A9" s="2" t="s">
        <v>15</v>
      </c>
      <c r="B9" s="2" t="s">
        <v>16</v>
      </c>
      <c r="C9" s="8"/>
      <c r="D9" s="8"/>
      <c r="E9" s="8"/>
      <c r="F9" s="8"/>
      <c r="G9" s="8">
        <f t="shared" si="0"/>
        <v>0</v>
      </c>
    </row>
    <row r="10" spans="1:7" ht="32.25" thickBot="1" x14ac:dyDescent="0.3">
      <c r="A10" s="2" t="s">
        <v>17</v>
      </c>
      <c r="B10" s="2" t="s">
        <v>18</v>
      </c>
      <c r="C10" s="8"/>
      <c r="D10" s="8"/>
      <c r="E10" s="8"/>
      <c r="F10" s="8"/>
      <c r="G10" s="8">
        <f t="shared" si="0"/>
        <v>0</v>
      </c>
    </row>
    <row r="11" spans="1:7" ht="32.25" thickBot="1" x14ac:dyDescent="0.3">
      <c r="A11" s="2" t="s">
        <v>19</v>
      </c>
      <c r="B11" s="2" t="s">
        <v>20</v>
      </c>
      <c r="C11" s="8"/>
      <c r="D11" s="8"/>
      <c r="E11" s="8"/>
      <c r="F11" s="8"/>
      <c r="G11" s="8">
        <f t="shared" si="0"/>
        <v>0</v>
      </c>
    </row>
    <row r="12" spans="1:7" ht="32.25" thickBot="1" x14ac:dyDescent="0.3">
      <c r="A12" s="2" t="s">
        <v>21</v>
      </c>
      <c r="B12" s="2" t="s">
        <v>22</v>
      </c>
      <c r="C12" s="8"/>
      <c r="D12" s="8"/>
      <c r="E12" s="8"/>
      <c r="F12" s="8"/>
      <c r="G12" s="8">
        <f t="shared" si="0"/>
        <v>0</v>
      </c>
    </row>
    <row r="13" spans="1:7" ht="32.25" thickBot="1" x14ac:dyDescent="0.3">
      <c r="A13" s="2" t="s">
        <v>23</v>
      </c>
      <c r="B13" s="2" t="s">
        <v>24</v>
      </c>
      <c r="C13" s="8"/>
      <c r="D13" s="8"/>
      <c r="E13" s="8"/>
      <c r="F13" s="8"/>
      <c r="G13" s="8">
        <f t="shared" si="0"/>
        <v>0</v>
      </c>
    </row>
    <row r="14" spans="1:7" ht="31.5" x14ac:dyDescent="0.25">
      <c r="A14" s="2" t="s">
        <v>25</v>
      </c>
      <c r="B14" s="2" t="s">
        <v>26</v>
      </c>
      <c r="C14" s="8"/>
      <c r="D14" s="8"/>
      <c r="E14" s="8"/>
      <c r="F14" s="8"/>
      <c r="G14" s="8">
        <f t="shared" si="0"/>
        <v>0</v>
      </c>
    </row>
    <row r="15" spans="1:7" ht="32.25" thickBot="1" x14ac:dyDescent="0.3">
      <c r="A15" s="2" t="s">
        <v>27</v>
      </c>
      <c r="B15" s="2" t="s">
        <v>28</v>
      </c>
      <c r="C15" s="8"/>
      <c r="D15" s="8"/>
      <c r="E15" s="8"/>
      <c r="F15" s="8"/>
      <c r="G15" s="8">
        <f t="shared" si="0"/>
        <v>0</v>
      </c>
    </row>
    <row r="16" spans="1:7" ht="32.25" thickBot="1" x14ac:dyDescent="0.3">
      <c r="A16" s="2" t="s">
        <v>29</v>
      </c>
      <c r="B16" s="2" t="s">
        <v>30</v>
      </c>
      <c r="C16" s="8"/>
      <c r="D16" s="8"/>
      <c r="E16" s="8"/>
      <c r="F16" s="8"/>
      <c r="G16" s="8">
        <f t="shared" si="0"/>
        <v>0</v>
      </c>
    </row>
    <row r="17" spans="1:7" ht="32.25" thickBot="1" x14ac:dyDescent="0.3">
      <c r="A17" s="2" t="s">
        <v>31</v>
      </c>
      <c r="B17" s="2" t="s">
        <v>32</v>
      </c>
      <c r="C17" s="8"/>
      <c r="D17" s="8"/>
      <c r="E17" s="8"/>
      <c r="F17" s="8"/>
      <c r="G17" s="8">
        <f t="shared" si="0"/>
        <v>0</v>
      </c>
    </row>
    <row r="18" spans="1:7" ht="32.25" thickBot="1" x14ac:dyDescent="0.3">
      <c r="A18" s="2" t="s">
        <v>33</v>
      </c>
      <c r="B18" s="2" t="s">
        <v>34</v>
      </c>
      <c r="C18" s="8"/>
      <c r="D18" s="8"/>
      <c r="E18" s="8"/>
      <c r="F18" s="8"/>
      <c r="G18" s="8">
        <f t="shared" si="0"/>
        <v>0</v>
      </c>
    </row>
    <row r="19" spans="1:7" ht="32.25" thickBot="1" x14ac:dyDescent="0.3">
      <c r="A19" s="2" t="s">
        <v>35</v>
      </c>
      <c r="B19" s="2" t="s">
        <v>36</v>
      </c>
      <c r="C19" s="8"/>
      <c r="D19" s="8"/>
      <c r="E19" s="8"/>
      <c r="F19" s="8"/>
      <c r="G19" s="8">
        <f t="shared" si="0"/>
        <v>0</v>
      </c>
    </row>
    <row r="20" spans="1:7" ht="32.25" thickBot="1" x14ac:dyDescent="0.3">
      <c r="A20" s="2" t="s">
        <v>37</v>
      </c>
      <c r="B20" s="2" t="s">
        <v>38</v>
      </c>
      <c r="C20" s="8"/>
      <c r="D20" s="8"/>
      <c r="E20" s="8"/>
      <c r="F20" s="8"/>
      <c r="G20" s="8">
        <f t="shared" si="0"/>
        <v>0</v>
      </c>
    </row>
    <row r="21" spans="1:7" ht="16.5" thickBot="1" x14ac:dyDescent="0.3">
      <c r="A21" s="12" t="s">
        <v>139</v>
      </c>
      <c r="B21" s="13"/>
      <c r="C21" s="11"/>
      <c r="D21" s="11"/>
      <c r="E21" s="11"/>
      <c r="F21" s="11"/>
      <c r="G21" s="11">
        <f>G20+G19+G18+G17+G16+G15+G14+G13+G12+G11+G10+G9+G8+G7+G6</f>
        <v>0</v>
      </c>
    </row>
    <row r="22" spans="1:7" ht="32.25" thickBot="1" x14ac:dyDescent="0.3">
      <c r="A22" s="2" t="s">
        <v>39</v>
      </c>
      <c r="B22" s="2" t="s">
        <v>40</v>
      </c>
      <c r="C22" s="8"/>
      <c r="D22" s="8"/>
      <c r="E22" s="8"/>
      <c r="F22" s="8"/>
      <c r="G22" s="8">
        <f>C22+D22+E22+F22</f>
        <v>0</v>
      </c>
    </row>
    <row r="23" spans="1:7" ht="32.25" thickBot="1" x14ac:dyDescent="0.3">
      <c r="A23" s="2" t="s">
        <v>41</v>
      </c>
      <c r="B23" s="2" t="s">
        <v>42</v>
      </c>
      <c r="C23" s="8"/>
      <c r="D23" s="8"/>
      <c r="E23" s="8"/>
      <c r="F23" s="8"/>
      <c r="G23" s="8">
        <f t="shared" ref="G23:G32" si="1">C23+D23+E23+F23</f>
        <v>0</v>
      </c>
    </row>
    <row r="24" spans="1:7" ht="32.25" thickBot="1" x14ac:dyDescent="0.3">
      <c r="A24" s="2" t="s">
        <v>43</v>
      </c>
      <c r="B24" s="2" t="s">
        <v>44</v>
      </c>
      <c r="C24" s="8"/>
      <c r="D24" s="8"/>
      <c r="E24" s="8"/>
      <c r="F24" s="8"/>
      <c r="G24" s="8">
        <f t="shared" si="1"/>
        <v>0</v>
      </c>
    </row>
    <row r="25" spans="1:7" ht="32.25" thickBot="1" x14ac:dyDescent="0.3">
      <c r="A25" s="2" t="s">
        <v>45</v>
      </c>
      <c r="B25" s="2" t="s">
        <v>46</v>
      </c>
      <c r="C25" s="8"/>
      <c r="D25" s="8"/>
      <c r="E25" s="8"/>
      <c r="F25" s="8"/>
      <c r="G25" s="8">
        <f t="shared" si="1"/>
        <v>0</v>
      </c>
    </row>
    <row r="26" spans="1:7" ht="32.25" thickBot="1" x14ac:dyDescent="0.3">
      <c r="A26" s="2" t="s">
        <v>47</v>
      </c>
      <c r="B26" s="2" t="s">
        <v>48</v>
      </c>
      <c r="C26" s="8"/>
      <c r="D26" s="8"/>
      <c r="E26" s="8"/>
      <c r="F26" s="8"/>
      <c r="G26" s="8">
        <f t="shared" si="1"/>
        <v>0</v>
      </c>
    </row>
    <row r="27" spans="1:7" ht="32.25" thickBot="1" x14ac:dyDescent="0.3">
      <c r="A27" s="2" t="s">
        <v>49</v>
      </c>
      <c r="B27" s="2" t="s">
        <v>50</v>
      </c>
      <c r="C27" s="8"/>
      <c r="D27" s="8"/>
      <c r="E27" s="8"/>
      <c r="F27" s="8"/>
      <c r="G27" s="8">
        <f t="shared" si="1"/>
        <v>0</v>
      </c>
    </row>
    <row r="28" spans="1:7" ht="32.25" thickBot="1" x14ac:dyDescent="0.3">
      <c r="A28" s="2" t="s">
        <v>51</v>
      </c>
      <c r="B28" s="2" t="s">
        <v>52</v>
      </c>
      <c r="C28" s="8"/>
      <c r="D28" s="8"/>
      <c r="E28" s="8"/>
      <c r="F28" s="8"/>
      <c r="G28" s="8">
        <f t="shared" si="1"/>
        <v>0</v>
      </c>
    </row>
    <row r="29" spans="1:7" ht="16.5" thickBot="1" x14ac:dyDescent="0.3">
      <c r="A29" s="2" t="s">
        <v>53</v>
      </c>
      <c r="B29" s="2" t="s">
        <v>54</v>
      </c>
      <c r="C29" s="8"/>
      <c r="D29" s="8"/>
      <c r="E29" s="8"/>
      <c r="F29" s="8"/>
      <c r="G29" s="8">
        <f t="shared" si="1"/>
        <v>0</v>
      </c>
    </row>
    <row r="30" spans="1:7" ht="32.25" thickBot="1" x14ac:dyDescent="0.3">
      <c r="A30" s="2" t="s">
        <v>55</v>
      </c>
      <c r="B30" s="2" t="s">
        <v>56</v>
      </c>
      <c r="C30" s="8"/>
      <c r="D30" s="8"/>
      <c r="E30" s="8"/>
      <c r="F30" s="8"/>
      <c r="G30" s="8">
        <f t="shared" si="1"/>
        <v>0</v>
      </c>
    </row>
    <row r="31" spans="1:7" ht="32.25" thickBot="1" x14ac:dyDescent="0.3">
      <c r="A31" s="2" t="s">
        <v>57</v>
      </c>
      <c r="B31" s="2" t="s">
        <v>58</v>
      </c>
      <c r="C31" s="8"/>
      <c r="D31" s="8"/>
      <c r="E31" s="8"/>
      <c r="F31" s="8"/>
      <c r="G31" s="8">
        <f t="shared" si="1"/>
        <v>0</v>
      </c>
    </row>
    <row r="32" spans="1:7" ht="48" thickBot="1" x14ac:dyDescent="0.3">
      <c r="A32" s="2" t="s">
        <v>59</v>
      </c>
      <c r="B32" s="2" t="s">
        <v>60</v>
      </c>
      <c r="C32" s="8"/>
      <c r="D32" s="8"/>
      <c r="E32" s="8"/>
      <c r="F32" s="8"/>
      <c r="G32" s="8">
        <f t="shared" si="1"/>
        <v>0</v>
      </c>
    </row>
    <row r="33" spans="1:7" ht="16.5" thickBot="1" x14ac:dyDescent="0.3">
      <c r="A33" s="12" t="s">
        <v>138</v>
      </c>
      <c r="B33" s="13"/>
      <c r="C33" s="11"/>
      <c r="D33" s="11"/>
      <c r="E33" s="11"/>
      <c r="F33" s="11"/>
      <c r="G33" s="11">
        <f>G32+G31+G30+G29+G28+G27+G26+G25+G24+G23+G22</f>
        <v>0</v>
      </c>
    </row>
    <row r="34" spans="1:7" ht="32.25" thickBot="1" x14ac:dyDescent="0.3">
      <c r="A34" s="2" t="s">
        <v>61</v>
      </c>
      <c r="B34" s="2" t="s">
        <v>62</v>
      </c>
      <c r="C34" s="8"/>
      <c r="D34" s="8"/>
      <c r="E34" s="8"/>
      <c r="F34" s="8"/>
      <c r="G34" s="8">
        <f>C34+D34+E34+F34</f>
        <v>0</v>
      </c>
    </row>
    <row r="35" spans="1:7" ht="32.25" thickBot="1" x14ac:dyDescent="0.3">
      <c r="A35" s="2" t="s">
        <v>63</v>
      </c>
      <c r="B35" s="2" t="s">
        <v>64</v>
      </c>
      <c r="C35" s="8"/>
      <c r="D35" s="8"/>
      <c r="E35" s="8"/>
      <c r="F35" s="8"/>
      <c r="G35" s="8">
        <f t="shared" ref="G35:G48" si="2">C35+D35+E35+F35</f>
        <v>0</v>
      </c>
    </row>
    <row r="36" spans="1:7" ht="32.25" thickBot="1" x14ac:dyDescent="0.3">
      <c r="A36" s="2" t="s">
        <v>65</v>
      </c>
      <c r="B36" s="2" t="s">
        <v>66</v>
      </c>
      <c r="C36" s="8"/>
      <c r="D36" s="8"/>
      <c r="E36" s="8"/>
      <c r="F36" s="8"/>
      <c r="G36" s="8">
        <f t="shared" si="2"/>
        <v>0</v>
      </c>
    </row>
    <row r="37" spans="1:7" ht="32.25" thickBot="1" x14ac:dyDescent="0.3">
      <c r="A37" s="2" t="s">
        <v>67</v>
      </c>
      <c r="B37" s="2" t="s">
        <v>68</v>
      </c>
      <c r="C37" s="8"/>
      <c r="D37" s="8"/>
      <c r="E37" s="8"/>
      <c r="F37" s="8"/>
      <c r="G37" s="8">
        <f t="shared" si="2"/>
        <v>0</v>
      </c>
    </row>
    <row r="38" spans="1:7" ht="32.25" thickBot="1" x14ac:dyDescent="0.3">
      <c r="A38" s="2" t="s">
        <v>69</v>
      </c>
      <c r="B38" s="2" t="s">
        <v>70</v>
      </c>
      <c r="C38" s="8"/>
      <c r="D38" s="8"/>
      <c r="E38" s="8"/>
      <c r="F38" s="8"/>
      <c r="G38" s="8">
        <f t="shared" si="2"/>
        <v>0</v>
      </c>
    </row>
    <row r="39" spans="1:7" ht="32.25" thickBot="1" x14ac:dyDescent="0.3">
      <c r="A39" s="2" t="s">
        <v>71</v>
      </c>
      <c r="B39" s="2" t="s">
        <v>72</v>
      </c>
      <c r="C39" s="8"/>
      <c r="D39" s="8"/>
      <c r="E39" s="8"/>
      <c r="F39" s="8"/>
      <c r="G39" s="8">
        <f t="shared" si="2"/>
        <v>0</v>
      </c>
    </row>
    <row r="40" spans="1:7" ht="32.25" thickBot="1" x14ac:dyDescent="0.3">
      <c r="A40" s="2" t="s">
        <v>73</v>
      </c>
      <c r="B40" s="2" t="s">
        <v>74</v>
      </c>
      <c r="C40" s="8"/>
      <c r="D40" s="8"/>
      <c r="E40" s="8"/>
      <c r="F40" s="8"/>
      <c r="G40" s="8">
        <f t="shared" si="2"/>
        <v>0</v>
      </c>
    </row>
    <row r="41" spans="1:7" ht="32.25" thickBot="1" x14ac:dyDescent="0.3">
      <c r="A41" s="2" t="s">
        <v>75</v>
      </c>
      <c r="B41" s="2" t="s">
        <v>76</v>
      </c>
      <c r="C41" s="8"/>
      <c r="D41" s="8"/>
      <c r="E41" s="8"/>
      <c r="F41" s="8"/>
      <c r="G41" s="8">
        <f t="shared" si="2"/>
        <v>0</v>
      </c>
    </row>
    <row r="42" spans="1:7" ht="32.25" thickBot="1" x14ac:dyDescent="0.3">
      <c r="A42" s="2" t="s">
        <v>77</v>
      </c>
      <c r="B42" s="2" t="s">
        <v>78</v>
      </c>
      <c r="C42" s="8"/>
      <c r="D42" s="8"/>
      <c r="E42" s="8"/>
      <c r="F42" s="8"/>
      <c r="G42" s="8">
        <f t="shared" si="2"/>
        <v>0</v>
      </c>
    </row>
    <row r="43" spans="1:7" ht="32.25" thickBot="1" x14ac:dyDescent="0.3">
      <c r="A43" s="2" t="s">
        <v>79</v>
      </c>
      <c r="B43" s="2" t="s">
        <v>80</v>
      </c>
      <c r="C43" s="8"/>
      <c r="D43" s="8"/>
      <c r="E43" s="8"/>
      <c r="F43" s="8"/>
      <c r="G43" s="8">
        <f t="shared" si="2"/>
        <v>0</v>
      </c>
    </row>
    <row r="44" spans="1:7" ht="32.25" thickBot="1" x14ac:dyDescent="0.3">
      <c r="A44" s="2" t="s">
        <v>81</v>
      </c>
      <c r="B44" s="2" t="s">
        <v>82</v>
      </c>
      <c r="C44" s="8"/>
      <c r="D44" s="8"/>
      <c r="E44" s="8"/>
      <c r="F44" s="8"/>
      <c r="G44" s="8">
        <f t="shared" si="2"/>
        <v>0</v>
      </c>
    </row>
    <row r="45" spans="1:7" ht="32.25" thickBot="1" x14ac:dyDescent="0.3">
      <c r="A45" s="2" t="s">
        <v>83</v>
      </c>
      <c r="B45" s="2" t="s">
        <v>84</v>
      </c>
      <c r="C45" s="8"/>
      <c r="D45" s="8"/>
      <c r="E45" s="8"/>
      <c r="F45" s="8"/>
      <c r="G45" s="8">
        <f t="shared" si="2"/>
        <v>0</v>
      </c>
    </row>
    <row r="46" spans="1:7" ht="32.25" thickBot="1" x14ac:dyDescent="0.3">
      <c r="A46" s="2" t="s">
        <v>85</v>
      </c>
      <c r="B46" s="2" t="s">
        <v>86</v>
      </c>
      <c r="C46" s="8"/>
      <c r="D46" s="8"/>
      <c r="E46" s="8"/>
      <c r="F46" s="8"/>
      <c r="G46" s="8">
        <f t="shared" si="2"/>
        <v>0</v>
      </c>
    </row>
    <row r="47" spans="1:7" ht="32.25" thickBot="1" x14ac:dyDescent="0.3">
      <c r="A47" s="2" t="s">
        <v>87</v>
      </c>
      <c r="B47" s="2" t="s">
        <v>88</v>
      </c>
      <c r="C47" s="8"/>
      <c r="D47" s="8"/>
      <c r="E47" s="8"/>
      <c r="F47" s="8"/>
      <c r="G47" s="8">
        <f t="shared" si="2"/>
        <v>0</v>
      </c>
    </row>
    <row r="48" spans="1:7" ht="32.25" thickBot="1" x14ac:dyDescent="0.3">
      <c r="A48" s="2" t="s">
        <v>89</v>
      </c>
      <c r="B48" s="2" t="s">
        <v>90</v>
      </c>
      <c r="C48" s="8"/>
      <c r="D48" s="8"/>
      <c r="E48" s="8"/>
      <c r="F48" s="8"/>
      <c r="G48" s="8">
        <f t="shared" si="2"/>
        <v>0</v>
      </c>
    </row>
    <row r="49" spans="1:7" ht="31.9" customHeight="1" thickBot="1" x14ac:dyDescent="0.3">
      <c r="A49" s="12" t="s">
        <v>133</v>
      </c>
      <c r="B49" s="13"/>
      <c r="C49" s="11"/>
      <c r="D49" s="11"/>
      <c r="E49" s="11"/>
      <c r="F49" s="11"/>
      <c r="G49" s="11">
        <f>G48+G47+G46+G45+G44+G43+G42+G41+G40+G39+G38+G37+G36+G35+G34</f>
        <v>0</v>
      </c>
    </row>
    <row r="50" spans="1:7" ht="32.25" thickBot="1" x14ac:dyDescent="0.3">
      <c r="A50" s="2" t="s">
        <v>91</v>
      </c>
      <c r="B50" s="2" t="s">
        <v>92</v>
      </c>
      <c r="C50" s="8"/>
      <c r="D50" s="8"/>
      <c r="E50" s="8"/>
      <c r="F50" s="8"/>
      <c r="G50" s="8">
        <f>C50+D50+E50+F50</f>
        <v>0</v>
      </c>
    </row>
    <row r="51" spans="1:7" ht="32.25" thickBot="1" x14ac:dyDescent="0.3">
      <c r="A51" s="2" t="s">
        <v>93</v>
      </c>
      <c r="B51" s="2" t="s">
        <v>94</v>
      </c>
      <c r="C51" s="8"/>
      <c r="D51" s="8"/>
      <c r="E51" s="8"/>
      <c r="F51" s="8"/>
      <c r="G51" s="8">
        <f t="shared" ref="G51:G57" si="3">C51+D51+E51+F51</f>
        <v>0</v>
      </c>
    </row>
    <row r="52" spans="1:7" ht="32.25" thickBot="1" x14ac:dyDescent="0.3">
      <c r="A52" s="2" t="s">
        <v>95</v>
      </c>
      <c r="B52" s="2" t="s">
        <v>96</v>
      </c>
      <c r="C52" s="8"/>
      <c r="D52" s="8"/>
      <c r="E52" s="8"/>
      <c r="F52" s="8"/>
      <c r="G52" s="8">
        <f t="shared" si="3"/>
        <v>0</v>
      </c>
    </row>
    <row r="53" spans="1:7" ht="32.25" thickBot="1" x14ac:dyDescent="0.3">
      <c r="A53" s="2" t="s">
        <v>97</v>
      </c>
      <c r="B53" s="2" t="s">
        <v>98</v>
      </c>
      <c r="C53" s="8"/>
      <c r="D53" s="8"/>
      <c r="E53" s="8"/>
      <c r="F53" s="8"/>
      <c r="G53" s="8">
        <f t="shared" si="3"/>
        <v>0</v>
      </c>
    </row>
    <row r="54" spans="1:7" ht="32.25" thickBot="1" x14ac:dyDescent="0.3">
      <c r="A54" s="2" t="s">
        <v>99</v>
      </c>
      <c r="B54" s="2" t="s">
        <v>100</v>
      </c>
      <c r="C54" s="8"/>
      <c r="D54" s="8"/>
      <c r="E54" s="8"/>
      <c r="F54" s="8"/>
      <c r="G54" s="8">
        <f t="shared" si="3"/>
        <v>0</v>
      </c>
    </row>
    <row r="55" spans="1:7" ht="32.25" thickBot="1" x14ac:dyDescent="0.3">
      <c r="A55" s="2" t="s">
        <v>101</v>
      </c>
      <c r="B55" s="2" t="s">
        <v>102</v>
      </c>
      <c r="C55" s="8"/>
      <c r="D55" s="8"/>
      <c r="E55" s="8"/>
      <c r="F55" s="8"/>
      <c r="G55" s="8">
        <f t="shared" si="3"/>
        <v>0</v>
      </c>
    </row>
    <row r="56" spans="1:7" ht="32.25" thickBot="1" x14ac:dyDescent="0.3">
      <c r="A56" s="2" t="s">
        <v>103</v>
      </c>
      <c r="B56" s="2" t="s">
        <v>104</v>
      </c>
      <c r="C56" s="8"/>
      <c r="D56" s="8"/>
      <c r="E56" s="8"/>
      <c r="F56" s="8"/>
      <c r="G56" s="8">
        <f t="shared" si="3"/>
        <v>0</v>
      </c>
    </row>
    <row r="57" spans="1:7" ht="32.25" thickBot="1" x14ac:dyDescent="0.3">
      <c r="A57" s="2" t="s">
        <v>105</v>
      </c>
      <c r="B57" s="2" t="s">
        <v>106</v>
      </c>
      <c r="C57" s="8"/>
      <c r="D57" s="8"/>
      <c r="E57" s="8"/>
      <c r="F57" s="8"/>
      <c r="G57" s="8">
        <f t="shared" si="3"/>
        <v>0</v>
      </c>
    </row>
    <row r="58" spans="1:7" ht="16.5" thickBot="1" x14ac:dyDescent="0.3">
      <c r="A58" s="12" t="s">
        <v>134</v>
      </c>
      <c r="B58" s="13"/>
      <c r="C58" s="11"/>
      <c r="D58" s="11"/>
      <c r="E58" s="11"/>
      <c r="F58" s="11"/>
      <c r="G58" s="11">
        <f>G57+G56+G55+G54+G53+G52+G51+G50</f>
        <v>0</v>
      </c>
    </row>
    <row r="59" spans="1:7" ht="32.25" thickBot="1" x14ac:dyDescent="0.3">
      <c r="A59" s="2" t="s">
        <v>107</v>
      </c>
      <c r="B59" s="2" t="s">
        <v>108</v>
      </c>
      <c r="C59" s="8"/>
      <c r="D59" s="8"/>
      <c r="E59" s="8"/>
      <c r="F59" s="8"/>
      <c r="G59" s="8">
        <f>C59+D59+E59+F59</f>
        <v>0</v>
      </c>
    </row>
    <row r="60" spans="1:7" ht="32.25" thickBot="1" x14ac:dyDescent="0.3">
      <c r="A60" s="2" t="s">
        <v>109</v>
      </c>
      <c r="B60" s="2" t="s">
        <v>110</v>
      </c>
      <c r="C60" s="8"/>
      <c r="D60" s="8"/>
      <c r="E60" s="8"/>
      <c r="F60" s="8"/>
      <c r="G60" s="8">
        <f t="shared" ref="G60:G63" si="4">C60+D60+E60+F60</f>
        <v>0</v>
      </c>
    </row>
    <row r="61" spans="1:7" ht="32.25" thickBot="1" x14ac:dyDescent="0.3">
      <c r="A61" s="2" t="s">
        <v>111</v>
      </c>
      <c r="B61" s="2" t="s">
        <v>112</v>
      </c>
      <c r="C61" s="8"/>
      <c r="D61" s="8"/>
      <c r="E61" s="8"/>
      <c r="F61" s="8"/>
      <c r="G61" s="8">
        <f t="shared" si="4"/>
        <v>0</v>
      </c>
    </row>
    <row r="62" spans="1:7" ht="32.25" thickBot="1" x14ac:dyDescent="0.3">
      <c r="A62" s="2" t="s">
        <v>113</v>
      </c>
      <c r="B62" s="2" t="s">
        <v>114</v>
      </c>
      <c r="C62" s="8"/>
      <c r="D62" s="8"/>
      <c r="E62" s="8"/>
      <c r="F62" s="8"/>
      <c r="G62" s="8">
        <f t="shared" si="4"/>
        <v>0</v>
      </c>
    </row>
    <row r="63" spans="1:7" ht="32.25" thickBot="1" x14ac:dyDescent="0.3">
      <c r="A63" s="2" t="s">
        <v>115</v>
      </c>
      <c r="B63" s="2" t="s">
        <v>116</v>
      </c>
      <c r="C63" s="8"/>
      <c r="D63" s="8"/>
      <c r="E63" s="8"/>
      <c r="F63" s="8"/>
      <c r="G63" s="8">
        <f t="shared" si="4"/>
        <v>0</v>
      </c>
    </row>
    <row r="64" spans="1:7" ht="16.5" thickBot="1" x14ac:dyDescent="0.3">
      <c r="A64" s="12" t="s">
        <v>135</v>
      </c>
      <c r="B64" s="13"/>
      <c r="C64" s="11"/>
      <c r="D64" s="11"/>
      <c r="E64" s="11"/>
      <c r="F64" s="11"/>
      <c r="G64" s="11">
        <f>G63+G62+G61+G60+G59</f>
        <v>0</v>
      </c>
    </row>
    <row r="65" spans="1:7" ht="32.25" thickBot="1" x14ac:dyDescent="0.3">
      <c r="A65" s="2" t="s">
        <v>117</v>
      </c>
      <c r="B65" s="2" t="s">
        <v>118</v>
      </c>
      <c r="C65" s="8"/>
      <c r="D65" s="8"/>
      <c r="E65" s="8"/>
      <c r="F65" s="8"/>
      <c r="G65" s="8">
        <f t="shared" ref="G65:G68" si="5">C65+D65+E65+F65</f>
        <v>0</v>
      </c>
    </row>
    <row r="66" spans="1:7" ht="32.25" thickBot="1" x14ac:dyDescent="0.3">
      <c r="A66" s="2" t="s">
        <v>119</v>
      </c>
      <c r="B66" s="2" t="s">
        <v>120</v>
      </c>
      <c r="C66" s="8"/>
      <c r="D66" s="8"/>
      <c r="E66" s="8"/>
      <c r="F66" s="8"/>
      <c r="G66" s="8">
        <f t="shared" si="5"/>
        <v>0</v>
      </c>
    </row>
    <row r="67" spans="1:7" ht="32.25" thickBot="1" x14ac:dyDescent="0.3">
      <c r="A67" s="2" t="s">
        <v>121</v>
      </c>
      <c r="B67" s="2" t="s">
        <v>122</v>
      </c>
      <c r="C67" s="8"/>
      <c r="D67" s="8"/>
      <c r="E67" s="8"/>
      <c r="F67" s="8"/>
      <c r="G67" s="8">
        <f t="shared" si="5"/>
        <v>0</v>
      </c>
    </row>
    <row r="68" spans="1:7" ht="32.25" thickBot="1" x14ac:dyDescent="0.3">
      <c r="A68" s="2" t="s">
        <v>123</v>
      </c>
      <c r="B68" s="2" t="s">
        <v>124</v>
      </c>
      <c r="C68" s="8"/>
      <c r="D68" s="8"/>
      <c r="E68" s="8"/>
      <c r="F68" s="8"/>
      <c r="G68" s="8">
        <f t="shared" si="5"/>
        <v>0</v>
      </c>
    </row>
    <row r="69" spans="1:7" ht="31.9" customHeight="1" thickBot="1" x14ac:dyDescent="0.3">
      <c r="A69" s="12" t="s">
        <v>136</v>
      </c>
      <c r="B69" s="13"/>
      <c r="C69" s="11"/>
      <c r="D69" s="11"/>
      <c r="E69" s="11"/>
      <c r="F69" s="11"/>
      <c r="G69" s="11">
        <f>G68+G67+G66+G65</f>
        <v>0</v>
      </c>
    </row>
    <row r="70" spans="1:7" ht="32.25" thickBot="1" x14ac:dyDescent="0.3">
      <c r="A70" s="2" t="s">
        <v>125</v>
      </c>
      <c r="B70" s="2" t="s">
        <v>126</v>
      </c>
      <c r="C70" s="8"/>
      <c r="D70" s="8"/>
      <c r="E70" s="8"/>
      <c r="F70" s="8"/>
      <c r="G70" s="8">
        <f t="shared" ref="G70:G72" si="6">C70+D70+E70+F70</f>
        <v>0</v>
      </c>
    </row>
    <row r="71" spans="1:7" ht="32.25" thickBot="1" x14ac:dyDescent="0.3">
      <c r="A71" s="2" t="s">
        <v>127</v>
      </c>
      <c r="B71" s="2" t="s">
        <v>128</v>
      </c>
      <c r="C71" s="8"/>
      <c r="D71" s="8"/>
      <c r="E71" s="8"/>
      <c r="F71" s="8"/>
      <c r="G71" s="8">
        <f t="shared" si="6"/>
        <v>0</v>
      </c>
    </row>
    <row r="72" spans="1:7" ht="48" thickBot="1" x14ac:dyDescent="0.3">
      <c r="A72" s="2" t="s">
        <v>129</v>
      </c>
      <c r="B72" s="2" t="s">
        <v>130</v>
      </c>
      <c r="C72" s="8"/>
      <c r="D72" s="8"/>
      <c r="E72" s="8"/>
      <c r="F72" s="8"/>
      <c r="G72" s="8">
        <f t="shared" si="6"/>
        <v>0</v>
      </c>
    </row>
    <row r="73" spans="1:7" ht="16.5" thickBot="1" x14ac:dyDescent="0.3">
      <c r="A73" s="12" t="s">
        <v>137</v>
      </c>
      <c r="B73" s="13"/>
      <c r="C73" s="11"/>
      <c r="D73" s="11"/>
      <c r="E73" s="11"/>
      <c r="F73" s="11"/>
      <c r="G73" s="11">
        <f>G72+G71+G70</f>
        <v>0</v>
      </c>
    </row>
    <row r="74" spans="1:7" ht="37.9" customHeight="1" thickBot="1" x14ac:dyDescent="0.3">
      <c r="A74" s="3" t="s">
        <v>131</v>
      </c>
      <c r="B74" s="4"/>
      <c r="C74" s="5"/>
      <c r="D74" s="5"/>
      <c r="E74" s="5"/>
      <c r="F74" s="5"/>
      <c r="G74" s="9">
        <f>G73+G69+G64+G58+G49+G33+G21</f>
        <v>0</v>
      </c>
    </row>
  </sheetData>
  <sheetProtection algorithmName="SHA-512" hashValue="OrKzXuIo4WIxyd+F7KbDRWluN//yDHNSGTynZSs57b8kEi8ETZQi781tsDY2Hqu6ENyxmDWRM6Evhdsyddpwmw==" saltValue="RncRkJjM8eGNEIDg6AMG9g==" spinCount="100000" sheet="1" objects="1" scenarios="1" formatCells="0"/>
  <protectedRanges>
    <protectedRange sqref="C70:F72" name="Range7"/>
    <protectedRange sqref="C65:F68" name="Range6"/>
    <protectedRange sqref="C59:F63" name="Range5"/>
    <protectedRange sqref="C50:F57" name="Range4"/>
    <protectedRange sqref="C34:F48" name="Range3"/>
    <protectedRange sqref="C22:F32" name="Range2"/>
    <protectedRange sqref="C6:F20" name="Range1"/>
  </protectedRanges>
  <mergeCells count="10">
    <mergeCell ref="A1:G1"/>
    <mergeCell ref="A2:G2"/>
    <mergeCell ref="A3:G3"/>
    <mergeCell ref="A21:B21"/>
    <mergeCell ref="A33:B33"/>
    <mergeCell ref="A49:B49"/>
    <mergeCell ref="A58:B58"/>
    <mergeCell ref="A64:B64"/>
    <mergeCell ref="A69:B69"/>
    <mergeCell ref="A73:B73"/>
  </mergeCells>
  <pageMargins left="0.7" right="0.7" top="0.75" bottom="0.75" header="0.3" footer="0.3"/>
  <pageSetup scale="3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446ECD46F5C4EAA2ED93C53CD2811" ma:contentTypeVersion="14" ma:contentTypeDescription="Create a new document." ma:contentTypeScope="" ma:versionID="d378a61c315a2fa440e142576586edcd">
  <xsd:schema xmlns:xsd="http://www.w3.org/2001/XMLSchema" xmlns:xs="http://www.w3.org/2001/XMLSchema" xmlns:p="http://schemas.microsoft.com/office/2006/metadata/properties" xmlns:ns3="b4a02e0e-7e58-4fb5-93a6-e9563ed3df89" xmlns:ns4="c20bd8eb-d2ed-4063-a1db-782c2c73afbe" targetNamespace="http://schemas.microsoft.com/office/2006/metadata/properties" ma:root="true" ma:fieldsID="77a7eb5b780280b714ed224f998086f5" ns3:_="" ns4:_="">
    <xsd:import namespace="b4a02e0e-7e58-4fb5-93a6-e9563ed3df89"/>
    <xsd:import namespace="c20bd8eb-d2ed-4063-a1db-782c2c73af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2e0e-7e58-4fb5-93a6-e9563ed3d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bd8eb-d2ed-4063-a1db-782c2c73af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4a02e0e-7e58-4fb5-93a6-e9563ed3df89" xsi:nil="true"/>
  </documentManagement>
</p:properties>
</file>

<file path=customXml/itemProps1.xml><?xml version="1.0" encoding="utf-8"?>
<ds:datastoreItem xmlns:ds="http://schemas.openxmlformats.org/officeDocument/2006/customXml" ds:itemID="{B0A56C76-2325-44AA-88B1-2DA5CD136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02e0e-7e58-4fb5-93a6-e9563ed3df89"/>
    <ds:schemaRef ds:uri="c20bd8eb-d2ed-4063-a1db-782c2c73a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C82E15-B913-42CF-ACAC-563EFC8B16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21699E-7648-4F7B-9CA3-094245BB4056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c20bd8eb-d2ed-4063-a1db-782c2c73afbe"/>
    <ds:schemaRef ds:uri="b4a02e0e-7e58-4fb5-93a6-e9563ed3df89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2-Lawn-0523 Bid Sheet</vt:lpstr>
      <vt:lpstr>'2-Lawn-0523 Bid Sheet'!_Hlk128735039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Delilah Veliz</dc:creator>
  <cp:keywords/>
  <dc:description/>
  <cp:lastModifiedBy>Delilah Veliz</cp:lastModifiedBy>
  <cp:revision/>
  <cp:lastPrinted>2023-03-21T16:55:12Z</cp:lastPrinted>
  <dcterms:created xsi:type="dcterms:W3CDTF">2023-03-06T21:20:38Z</dcterms:created>
  <dcterms:modified xsi:type="dcterms:W3CDTF">2023-03-23T14:51:33Z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0x010100029446ECD46F5C4EAA2ED93C53CD2811</vt:lpwstr>
  </property>
</Properties>
</file>