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lopez\AppData\Local\Microsoft\Windows\INetCache\Content.Outlook\YQKHZRYJ\"/>
    </mc:Choice>
  </mc:AlternateContent>
  <xr:revisionPtr revIDLastSave="0" documentId="8_{AD8062A8-E5F3-4286-8B1D-4F3DB85EA144}" xr6:coauthVersionLast="47" xr6:coauthVersionMax="47" xr10:uidLastSave="{00000000-0000-0000-0000-000000000000}"/>
  <bookViews>
    <workbookView xWindow="38290" yWindow="4420" windowWidth="19420" windowHeight="11020" firstSheet="1" activeTab="1" xr2:uid="{66C30558-6A7F-4DD9-B52E-494F985C2AEA}"/>
  </bookViews>
  <sheets>
    <sheet name="22-23 Requests" sheetId="2" state="hidden" r:id="rId1"/>
    <sheet name="Cost Analysis Water Heat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G7" i="3"/>
  <c r="F7" i="3"/>
  <c r="F11" i="2" l="1"/>
  <c r="F3" i="2"/>
  <c r="F18" i="2"/>
  <c r="F17" i="2"/>
  <c r="F28" i="2"/>
  <c r="F24" i="2"/>
  <c r="F23" i="2"/>
  <c r="F27" i="2"/>
  <c r="F22" i="2"/>
  <c r="F16" i="2"/>
  <c r="F21" i="2"/>
  <c r="F10" i="2"/>
  <c r="F20" i="2"/>
  <c r="F14" i="2"/>
  <c r="F9" i="2"/>
  <c r="C26" i="2"/>
  <c r="F26" i="2" s="1"/>
  <c r="F13" i="2"/>
  <c r="F12" i="2"/>
  <c r="F7" i="2"/>
  <c r="F6" i="2"/>
  <c r="F5" i="2"/>
  <c r="F4" i="2"/>
  <c r="F25" i="2"/>
  <c r="F19" i="2"/>
  <c r="F15" i="2"/>
  <c r="F2" i="2"/>
  <c r="F8" i="2"/>
</calcChain>
</file>

<file path=xl/sharedStrings.xml><?xml version="1.0" encoding="utf-8"?>
<sst xmlns="http://schemas.openxmlformats.org/spreadsheetml/2006/main" count="99" uniqueCount="84">
  <si>
    <t>IDEA EASTSIDE</t>
  </si>
  <si>
    <t>IDEA RIVERVIEW</t>
  </si>
  <si>
    <t>IDEA RUNDBERG</t>
  </si>
  <si>
    <t>IDEA NORTH MISSION</t>
  </si>
  <si>
    <t>IDEA BLUFF SPRINGS</t>
  </si>
  <si>
    <t>IDEA RIO GRANDE CITY</t>
  </si>
  <si>
    <t>IDEA NAJIM</t>
  </si>
  <si>
    <t>IDEA BRACKENRIDGE</t>
  </si>
  <si>
    <t>IDEA EWING HALSELL</t>
  </si>
  <si>
    <t>IDEA TRES LAGOS</t>
  </si>
  <si>
    <t>Campus</t>
  </si>
  <si>
    <t>QTY</t>
  </si>
  <si>
    <t>Addresses</t>
  </si>
  <si>
    <t xml:space="preserve">Campus </t>
  </si>
  <si>
    <t>Misc Large equipment</t>
  </si>
  <si>
    <t>Facelifts</t>
  </si>
  <si>
    <t xml:space="preserve">Total </t>
  </si>
  <si>
    <t>Mcallen</t>
  </si>
  <si>
    <t>Donna</t>
  </si>
  <si>
    <t>Los Encinos</t>
  </si>
  <si>
    <t xml:space="preserve">Palmview </t>
  </si>
  <si>
    <t>La Joya</t>
  </si>
  <si>
    <t>San Juan Academy</t>
  </si>
  <si>
    <t>Pharr</t>
  </si>
  <si>
    <t>Alamo</t>
  </si>
  <si>
    <t>Edinburg</t>
  </si>
  <si>
    <t xml:space="preserve">Toros </t>
  </si>
  <si>
    <t>Owassa</t>
  </si>
  <si>
    <t>Yukon</t>
  </si>
  <si>
    <t>Montopolis</t>
  </si>
  <si>
    <t>Pflugerville</t>
  </si>
  <si>
    <t xml:space="preserve">Converse </t>
  </si>
  <si>
    <t>South Flores</t>
  </si>
  <si>
    <t>Hidden Meadow</t>
  </si>
  <si>
    <t>Mesa Hills</t>
  </si>
  <si>
    <t>Horizon Vista</t>
  </si>
  <si>
    <t>Mesquite Hills</t>
  </si>
  <si>
    <t>Hardy</t>
  </si>
  <si>
    <t>Spears</t>
  </si>
  <si>
    <t>Lake Houston</t>
  </si>
  <si>
    <t>Rise</t>
  </si>
  <si>
    <t>Achieve</t>
  </si>
  <si>
    <t>Frontier</t>
  </si>
  <si>
    <t>Walzem</t>
  </si>
  <si>
    <t>Milk Coolers</t>
  </si>
  <si>
    <t>Year</t>
  </si>
  <si>
    <t>Specifications</t>
  </si>
  <si>
    <t>Notes</t>
  </si>
  <si>
    <t>In process of ordering water heater</t>
  </si>
  <si>
    <t>Potential Candidates for Water Heater based on year</t>
  </si>
  <si>
    <t>IDEA QUEST</t>
  </si>
  <si>
    <t>IDEA MISSION</t>
  </si>
  <si>
    <t>IDEA SAN JUAN CP</t>
  </si>
  <si>
    <t>IDEA SAN BENITO</t>
  </si>
  <si>
    <t>IDEA WESLACO</t>
  </si>
  <si>
    <t>IDEA WESLACO PIKE</t>
  </si>
  <si>
    <t>IDEA CARVER</t>
  </si>
  <si>
    <t>IDEA MAYS</t>
  </si>
  <si>
    <t>Missing Salad Bar</t>
  </si>
  <si>
    <t>X</t>
  </si>
  <si>
    <t>Note:</t>
  </si>
  <si>
    <t>Order a storage of water heaters</t>
  </si>
  <si>
    <t>Order 5 water heaters storage, an option installation</t>
  </si>
  <si>
    <t>Total</t>
  </si>
  <si>
    <t>IDEA Donna</t>
  </si>
  <si>
    <t>ATTACHMENT L</t>
  </si>
  <si>
    <t>Unit Cost</t>
  </si>
  <si>
    <t>Labor Hours Rate</t>
  </si>
  <si>
    <t>Holiday Hours Rate</t>
  </si>
  <si>
    <t>$</t>
  </si>
  <si>
    <r>
      <t xml:space="preserve">Estimated Installation Date      </t>
    </r>
    <r>
      <rPr>
        <b/>
        <sz val="8"/>
        <color theme="1"/>
        <rFont val="Arial"/>
        <family val="2"/>
      </rPr>
      <t>*see Section 2 of IFB</t>
    </r>
  </si>
  <si>
    <t>Cost for Delivery to Campus</t>
  </si>
  <si>
    <t>Weekend Hours Rate</t>
  </si>
  <si>
    <t>Cost for Installation</t>
  </si>
  <si>
    <t>IDEA Toros</t>
  </si>
  <si>
    <t>IDEA Owassa</t>
  </si>
  <si>
    <t>3300 E Texas Rd, Edinburg TX 78542</t>
  </si>
  <si>
    <t>401 S 1st St, Donna TX 78537</t>
  </si>
  <si>
    <t>1000 E Owassa Rd, Pharr TX 78577</t>
  </si>
  <si>
    <t>IDEA South Flores</t>
  </si>
  <si>
    <t>6919 S Flores St, San Antonio, TX 78221</t>
  </si>
  <si>
    <t>80 gallon Commercial Grade
480V, 24KW
6 Elements, Plumbing Fittings
3 Phase or equivalent to support need of campus</t>
  </si>
  <si>
    <t>175 gallon Commercial Grade
480V, 24KW
6 Elements, Plumbing Fittings
3 Phase or equivalent to support need of campus</t>
  </si>
  <si>
    <t>119 gallon Commercial Grade
480V, 24KW
6 Elements, Plumbing Fittings
3 Phase or equivalent to support need of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</si>
</sst>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sz val="11"/>
      <name val="Californian FB"/>
      <family val="1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/>
    <xf numFmtId="44" fontId="3" fillId="0" borderId="6" xfId="1" applyFont="1" applyBorder="1"/>
    <xf numFmtId="165" fontId="0" fillId="0" borderId="6" xfId="0" applyNumberFormat="1" applyBorder="1"/>
    <xf numFmtId="44" fontId="3" fillId="0" borderId="7" xfId="1" applyFont="1" applyBorder="1"/>
    <xf numFmtId="0" fontId="3" fillId="0" borderId="8" xfId="0" applyFont="1" applyBorder="1"/>
    <xf numFmtId="44" fontId="3" fillId="0" borderId="11" xfId="1" applyFont="1" applyBorder="1"/>
    <xf numFmtId="165" fontId="0" fillId="0" borderId="2" xfId="0" applyNumberFormat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4" borderId="8" xfId="0" applyFont="1" applyFill="1" applyBorder="1"/>
    <xf numFmtId="0" fontId="0" fillId="4" borderId="0" xfId="0" applyFill="1"/>
    <xf numFmtId="0" fontId="2" fillId="0" borderId="0" xfId="0" applyFont="1" applyAlignment="1">
      <alignment horizont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6" borderId="6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/>
    <xf numFmtId="0" fontId="4" fillId="5" borderId="8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44" fontId="3" fillId="0" borderId="0" xfId="1" applyFont="1" applyBorder="1"/>
    <xf numFmtId="0" fontId="2" fillId="7" borderId="0" xfId="0" applyFont="1" applyFill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5" fontId="7" fillId="0" borderId="6" xfId="1" applyNumberFormat="1" applyFont="1" applyBorder="1" applyAlignment="1">
      <alignment horizontal="left" indent="1"/>
    </xf>
    <xf numFmtId="165" fontId="7" fillId="0" borderId="6" xfId="0" applyNumberFormat="1" applyFont="1" applyBorder="1"/>
    <xf numFmtId="0" fontId="11" fillId="0" borderId="6" xfId="0" applyFont="1" applyBorder="1" applyAlignment="1">
      <alignment wrapText="1"/>
    </xf>
    <xf numFmtId="0" fontId="11" fillId="5" borderId="6" xfId="0" applyFont="1" applyFill="1" applyBorder="1" applyAlignment="1">
      <alignment wrapText="1"/>
    </xf>
    <xf numFmtId="0" fontId="9" fillId="8" borderId="14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wrapText="1"/>
    </xf>
    <xf numFmtId="0" fontId="11" fillId="5" borderId="8" xfId="0" applyFont="1" applyFill="1" applyBorder="1"/>
    <xf numFmtId="0" fontId="7" fillId="0" borderId="11" xfId="0" applyFont="1" applyBorder="1"/>
    <xf numFmtId="164" fontId="7" fillId="0" borderId="20" xfId="0" applyNumberFormat="1" applyFont="1" applyBorder="1"/>
    <xf numFmtId="0" fontId="7" fillId="8" borderId="21" xfId="0" applyFont="1" applyFill="1" applyBorder="1"/>
    <xf numFmtId="0" fontId="11" fillId="5" borderId="8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/>
    <xf numFmtId="0" fontId="8" fillId="0" borderId="0" xfId="0" applyFont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7DDBD-C3B5-4ED4-AC7F-8A38560EC1E1}">
  <dimension ref="A1:M30"/>
  <sheetViews>
    <sheetView zoomScale="90" zoomScaleNormal="90" workbookViewId="0">
      <selection activeCell="B2" sqref="B2:B6"/>
    </sheetView>
  </sheetViews>
  <sheetFormatPr defaultRowHeight="14.4" x14ac:dyDescent="0.55000000000000004"/>
  <cols>
    <col min="2" max="2" width="28.5234375" bestFit="1" customWidth="1"/>
    <col min="3" max="3" width="19" bestFit="1" customWidth="1"/>
    <col min="4" max="4" width="19.7890625" bestFit="1" customWidth="1"/>
    <col min="5" max="5" width="10.68359375" bestFit="1" customWidth="1"/>
    <col min="6" max="6" width="13" bestFit="1" customWidth="1"/>
    <col min="7" max="7" width="14.89453125" bestFit="1" customWidth="1"/>
    <col min="9" max="9" width="21" customWidth="1"/>
    <col min="13" max="13" width="26.5234375" bestFit="1" customWidth="1"/>
  </cols>
  <sheetData>
    <row r="1" spans="1:13" x14ac:dyDescent="0.55000000000000004">
      <c r="A1" s="8" t="s">
        <v>45</v>
      </c>
      <c r="B1" s="9" t="s">
        <v>13</v>
      </c>
      <c r="C1" s="10" t="s">
        <v>14</v>
      </c>
      <c r="D1" s="11" t="s">
        <v>44</v>
      </c>
      <c r="E1" s="12" t="s">
        <v>15</v>
      </c>
      <c r="F1" s="13" t="s">
        <v>16</v>
      </c>
      <c r="G1" s="25" t="s">
        <v>58</v>
      </c>
      <c r="I1" s="43" t="s">
        <v>49</v>
      </c>
      <c r="J1" s="44"/>
    </row>
    <row r="2" spans="1:13" x14ac:dyDescent="0.55000000000000004">
      <c r="A2">
        <v>2001</v>
      </c>
      <c r="B2" s="1" t="s">
        <v>18</v>
      </c>
      <c r="C2" s="2">
        <v>36899</v>
      </c>
      <c r="D2" s="3"/>
      <c r="E2" s="3"/>
      <c r="F2" s="4">
        <f t="shared" ref="F2:F28" si="0">SUM(C2:E2)</f>
        <v>36899</v>
      </c>
      <c r="G2" s="24"/>
      <c r="I2" s="16" t="s">
        <v>45</v>
      </c>
      <c r="J2" s="16" t="s">
        <v>10</v>
      </c>
    </row>
    <row r="3" spans="1:13" x14ac:dyDescent="0.55000000000000004">
      <c r="A3">
        <v>2006</v>
      </c>
      <c r="B3" s="5" t="s">
        <v>42</v>
      </c>
      <c r="C3" s="2"/>
      <c r="D3" s="3">
        <v>9246</v>
      </c>
      <c r="E3" s="3"/>
      <c r="F3" s="4">
        <f t="shared" si="0"/>
        <v>9246</v>
      </c>
      <c r="G3" s="24"/>
      <c r="I3" s="17" t="s">
        <v>50</v>
      </c>
      <c r="J3" s="17">
        <v>2006</v>
      </c>
      <c r="L3" t="s">
        <v>60</v>
      </c>
      <c r="M3" t="s">
        <v>61</v>
      </c>
    </row>
    <row r="4" spans="1:13" x14ac:dyDescent="0.55000000000000004">
      <c r="A4">
        <v>2008</v>
      </c>
      <c r="B4" s="5" t="s">
        <v>22</v>
      </c>
      <c r="C4" s="2">
        <v>36899</v>
      </c>
      <c r="D4" s="3"/>
      <c r="E4" s="3"/>
      <c r="F4" s="4">
        <f t="shared" si="0"/>
        <v>36899</v>
      </c>
      <c r="G4" s="24" t="s">
        <v>59</v>
      </c>
      <c r="I4" s="17" t="s">
        <v>51</v>
      </c>
      <c r="J4" s="17">
        <v>2008</v>
      </c>
      <c r="M4" t="s">
        <v>62</v>
      </c>
    </row>
    <row r="5" spans="1:13" x14ac:dyDescent="0.55000000000000004">
      <c r="A5">
        <v>2009</v>
      </c>
      <c r="B5" s="5" t="s">
        <v>23</v>
      </c>
      <c r="C5" s="2">
        <v>36899</v>
      </c>
      <c r="D5" s="2">
        <v>9246</v>
      </c>
      <c r="E5" s="2"/>
      <c r="F5" s="4">
        <f t="shared" si="0"/>
        <v>46145</v>
      </c>
      <c r="G5" s="24" t="s">
        <v>59</v>
      </c>
      <c r="I5" s="17" t="s">
        <v>53</v>
      </c>
      <c r="J5" s="17">
        <v>2008</v>
      </c>
    </row>
    <row r="6" spans="1:13" x14ac:dyDescent="0.55000000000000004">
      <c r="A6">
        <v>2009</v>
      </c>
      <c r="B6" s="5" t="s">
        <v>24</v>
      </c>
      <c r="C6" s="2">
        <v>36899</v>
      </c>
      <c r="D6" s="3"/>
      <c r="E6" s="3"/>
      <c r="F6" s="4">
        <f t="shared" si="0"/>
        <v>36899</v>
      </c>
      <c r="G6" s="24"/>
      <c r="I6" s="17" t="s">
        <v>52</v>
      </c>
      <c r="J6" s="17">
        <v>2009</v>
      </c>
    </row>
    <row r="7" spans="1:13" x14ac:dyDescent="0.55000000000000004">
      <c r="A7">
        <v>2010</v>
      </c>
      <c r="B7" s="14" t="s">
        <v>25</v>
      </c>
      <c r="C7" s="2">
        <v>36899</v>
      </c>
      <c r="D7" s="3"/>
      <c r="E7" s="3"/>
      <c r="F7" s="4">
        <f t="shared" si="0"/>
        <v>36899</v>
      </c>
      <c r="G7" s="24"/>
      <c r="I7" s="17" t="s">
        <v>54</v>
      </c>
      <c r="J7" s="17">
        <v>2010</v>
      </c>
    </row>
    <row r="8" spans="1:13" x14ac:dyDescent="0.55000000000000004">
      <c r="A8">
        <v>2012</v>
      </c>
      <c r="B8" s="5" t="s">
        <v>17</v>
      </c>
      <c r="C8" s="2">
        <v>36899</v>
      </c>
      <c r="D8" s="3"/>
      <c r="E8" s="3"/>
      <c r="F8" s="4">
        <f t="shared" si="0"/>
        <v>36899</v>
      </c>
      <c r="G8" s="24"/>
      <c r="I8" s="17" t="s">
        <v>56</v>
      </c>
      <c r="J8" s="17">
        <v>2012</v>
      </c>
    </row>
    <row r="9" spans="1:13" x14ac:dyDescent="0.55000000000000004">
      <c r="A9">
        <v>2013</v>
      </c>
      <c r="B9" s="5" t="s">
        <v>29</v>
      </c>
      <c r="C9" s="2">
        <v>36899</v>
      </c>
      <c r="D9" s="3"/>
      <c r="E9" s="3"/>
      <c r="F9" s="4">
        <f t="shared" si="0"/>
        <v>36899</v>
      </c>
      <c r="G9" s="24"/>
      <c r="I9" s="17" t="s">
        <v>55</v>
      </c>
      <c r="J9" s="17">
        <v>2014</v>
      </c>
    </row>
    <row r="10" spans="1:13" x14ac:dyDescent="0.55000000000000004">
      <c r="A10">
        <v>2013</v>
      </c>
      <c r="B10" s="5" t="s">
        <v>32</v>
      </c>
      <c r="C10" s="2">
        <v>36899</v>
      </c>
      <c r="D10" s="3"/>
      <c r="E10" s="3"/>
      <c r="F10" s="4">
        <f t="shared" si="0"/>
        <v>36899</v>
      </c>
      <c r="G10" s="24"/>
      <c r="I10" s="17" t="s">
        <v>3</v>
      </c>
      <c r="J10" s="17">
        <v>2015</v>
      </c>
    </row>
    <row r="11" spans="1:13" x14ac:dyDescent="0.55000000000000004">
      <c r="A11">
        <v>2014</v>
      </c>
      <c r="B11" s="5" t="s">
        <v>43</v>
      </c>
      <c r="C11" s="2">
        <v>0</v>
      </c>
      <c r="D11" s="3">
        <v>9246</v>
      </c>
      <c r="E11" s="3"/>
      <c r="F11" s="4">
        <f t="shared" si="0"/>
        <v>9246</v>
      </c>
      <c r="G11" s="24"/>
      <c r="I11" s="17" t="s">
        <v>1</v>
      </c>
      <c r="J11" s="17">
        <v>2015</v>
      </c>
    </row>
    <row r="12" spans="1:13" x14ac:dyDescent="0.55000000000000004">
      <c r="A12">
        <v>2016</v>
      </c>
      <c r="B12" s="5" t="s">
        <v>26</v>
      </c>
      <c r="C12" s="2">
        <v>36899</v>
      </c>
      <c r="D12" s="3"/>
      <c r="E12" s="3"/>
      <c r="F12" s="4">
        <f t="shared" si="0"/>
        <v>36899</v>
      </c>
      <c r="G12" s="24"/>
      <c r="I12" s="17" t="s">
        <v>0</v>
      </c>
      <c r="J12" s="17">
        <v>2015</v>
      </c>
    </row>
    <row r="13" spans="1:13" x14ac:dyDescent="0.55000000000000004">
      <c r="A13">
        <v>2018</v>
      </c>
      <c r="B13" s="5" t="s">
        <v>27</v>
      </c>
      <c r="C13" s="2">
        <v>36899</v>
      </c>
      <c r="D13" s="3"/>
      <c r="E13" s="3"/>
      <c r="F13" s="4">
        <f t="shared" si="0"/>
        <v>36899</v>
      </c>
      <c r="G13" s="24"/>
      <c r="I13" s="17" t="s">
        <v>2</v>
      </c>
      <c r="J13" s="17">
        <v>2015</v>
      </c>
    </row>
    <row r="14" spans="1:13" x14ac:dyDescent="0.55000000000000004">
      <c r="A14">
        <v>2018</v>
      </c>
      <c r="B14" s="5" t="s">
        <v>30</v>
      </c>
      <c r="C14" s="2">
        <v>36899</v>
      </c>
      <c r="D14" s="2">
        <v>9246</v>
      </c>
      <c r="E14" s="2"/>
      <c r="F14" s="4">
        <f t="shared" si="0"/>
        <v>46145</v>
      </c>
      <c r="G14" s="24"/>
      <c r="I14" s="19" t="s">
        <v>57</v>
      </c>
      <c r="J14" s="19">
        <v>2016</v>
      </c>
    </row>
    <row r="15" spans="1:13" x14ac:dyDescent="0.55000000000000004">
      <c r="A15">
        <v>2019</v>
      </c>
      <c r="B15" s="5" t="s">
        <v>19</v>
      </c>
      <c r="C15" s="2">
        <v>36899</v>
      </c>
      <c r="D15" s="3"/>
      <c r="E15" s="3"/>
      <c r="F15" s="4">
        <f t="shared" si="0"/>
        <v>36899</v>
      </c>
      <c r="G15" s="24"/>
      <c r="I15" s="17" t="s">
        <v>4</v>
      </c>
      <c r="J15" s="17">
        <v>2016</v>
      </c>
    </row>
    <row r="16" spans="1:13" x14ac:dyDescent="0.55000000000000004">
      <c r="A16">
        <v>2019</v>
      </c>
      <c r="B16" s="5" t="s">
        <v>34</v>
      </c>
      <c r="C16" s="2">
        <v>36899</v>
      </c>
      <c r="D16" s="3"/>
      <c r="E16" s="3"/>
      <c r="F16" s="4">
        <f t="shared" si="0"/>
        <v>36899</v>
      </c>
      <c r="G16" s="24"/>
      <c r="I16" s="17" t="s">
        <v>5</v>
      </c>
      <c r="J16" s="17">
        <v>2017</v>
      </c>
    </row>
    <row r="17" spans="1:10" x14ac:dyDescent="0.55000000000000004">
      <c r="A17">
        <v>2019</v>
      </c>
      <c r="B17" s="5" t="s">
        <v>40</v>
      </c>
      <c r="C17" s="2">
        <v>36899</v>
      </c>
      <c r="D17" s="3"/>
      <c r="E17" s="3"/>
      <c r="F17" s="4">
        <f t="shared" si="0"/>
        <v>36899</v>
      </c>
      <c r="G17" s="24"/>
      <c r="I17" s="17" t="s">
        <v>9</v>
      </c>
      <c r="J17" s="17">
        <v>2017</v>
      </c>
    </row>
    <row r="18" spans="1:10" x14ac:dyDescent="0.55000000000000004">
      <c r="A18">
        <v>2019</v>
      </c>
      <c r="B18" s="5" t="s">
        <v>41</v>
      </c>
      <c r="C18" s="2">
        <v>36900</v>
      </c>
      <c r="D18" s="3"/>
      <c r="E18" s="3"/>
      <c r="F18" s="4">
        <f t="shared" si="0"/>
        <v>36900</v>
      </c>
      <c r="G18" s="24"/>
      <c r="I18" s="17" t="s">
        <v>6</v>
      </c>
      <c r="J18" s="17">
        <v>2017</v>
      </c>
    </row>
    <row r="19" spans="1:10" x14ac:dyDescent="0.55000000000000004">
      <c r="A19">
        <v>2020</v>
      </c>
      <c r="B19" s="20" t="s">
        <v>20</v>
      </c>
      <c r="C19" s="2">
        <v>36899</v>
      </c>
      <c r="D19" s="3"/>
      <c r="E19" s="3"/>
      <c r="F19" s="4">
        <f t="shared" si="0"/>
        <v>36899</v>
      </c>
      <c r="G19" s="24" t="s">
        <v>59</v>
      </c>
      <c r="I19" s="18" t="s">
        <v>8</v>
      </c>
      <c r="J19" s="18">
        <v>2017</v>
      </c>
    </row>
    <row r="20" spans="1:10" x14ac:dyDescent="0.55000000000000004">
      <c r="A20">
        <v>2020</v>
      </c>
      <c r="B20" s="20" t="s">
        <v>31</v>
      </c>
      <c r="C20" s="2">
        <v>36899</v>
      </c>
      <c r="D20" s="3"/>
      <c r="E20" s="3"/>
      <c r="F20" s="4">
        <f t="shared" si="0"/>
        <v>36899</v>
      </c>
      <c r="G20" s="24" t="s">
        <v>59</v>
      </c>
      <c r="I20" s="19" t="s">
        <v>7</v>
      </c>
      <c r="J20" s="19">
        <v>2017</v>
      </c>
    </row>
    <row r="21" spans="1:10" x14ac:dyDescent="0.55000000000000004">
      <c r="A21">
        <v>2020</v>
      </c>
      <c r="B21" s="20" t="s">
        <v>33</v>
      </c>
      <c r="C21" s="2">
        <v>36899</v>
      </c>
      <c r="D21" s="3"/>
      <c r="E21" s="3"/>
      <c r="F21" s="4">
        <f t="shared" si="0"/>
        <v>36899</v>
      </c>
      <c r="G21" s="24" t="s">
        <v>59</v>
      </c>
    </row>
    <row r="22" spans="1:10" x14ac:dyDescent="0.55000000000000004">
      <c r="A22">
        <v>2020</v>
      </c>
      <c r="B22" s="21" t="s">
        <v>35</v>
      </c>
      <c r="C22" s="2">
        <v>36899</v>
      </c>
      <c r="D22" s="2">
        <v>9246</v>
      </c>
      <c r="E22" s="2"/>
      <c r="F22" s="4">
        <f t="shared" si="0"/>
        <v>46145</v>
      </c>
      <c r="G22" s="24" t="s">
        <v>59</v>
      </c>
    </row>
    <row r="23" spans="1:10" x14ac:dyDescent="0.55000000000000004">
      <c r="A23">
        <v>2020</v>
      </c>
      <c r="B23" s="20" t="s">
        <v>37</v>
      </c>
      <c r="C23" s="2">
        <v>36899</v>
      </c>
      <c r="D23" s="3"/>
      <c r="E23" s="3"/>
      <c r="F23" s="4">
        <f t="shared" si="0"/>
        <v>36899</v>
      </c>
      <c r="G23" s="24" t="s">
        <v>59</v>
      </c>
    </row>
    <row r="24" spans="1:10" x14ac:dyDescent="0.55000000000000004">
      <c r="A24">
        <v>2020</v>
      </c>
      <c r="B24" s="20" t="s">
        <v>38</v>
      </c>
      <c r="C24" s="2">
        <v>36899</v>
      </c>
      <c r="D24" s="3"/>
      <c r="E24" s="3"/>
      <c r="F24" s="4">
        <f t="shared" si="0"/>
        <v>36899</v>
      </c>
      <c r="G24" s="24" t="s">
        <v>59</v>
      </c>
    </row>
    <row r="25" spans="1:10" x14ac:dyDescent="0.55000000000000004">
      <c r="A25">
        <v>2021</v>
      </c>
      <c r="B25" s="20" t="s">
        <v>21</v>
      </c>
      <c r="C25" s="2">
        <v>36899</v>
      </c>
      <c r="D25" s="3"/>
      <c r="E25" s="3">
        <v>192030</v>
      </c>
      <c r="F25" s="4">
        <f t="shared" si="0"/>
        <v>228929</v>
      </c>
      <c r="G25" s="24"/>
    </row>
    <row r="26" spans="1:10" x14ac:dyDescent="0.55000000000000004">
      <c r="A26">
        <v>2021</v>
      </c>
      <c r="B26" s="22" t="s">
        <v>28</v>
      </c>
      <c r="C26" s="2">
        <f>36899</f>
        <v>36899</v>
      </c>
      <c r="D26" s="3"/>
      <c r="E26" s="3">
        <v>192030</v>
      </c>
      <c r="F26" s="4">
        <f t="shared" si="0"/>
        <v>228929</v>
      </c>
      <c r="G26" s="24" t="s">
        <v>59</v>
      </c>
    </row>
    <row r="27" spans="1:10" x14ac:dyDescent="0.55000000000000004">
      <c r="A27">
        <v>2021</v>
      </c>
      <c r="B27" s="23" t="s">
        <v>36</v>
      </c>
      <c r="C27" s="2">
        <v>36899</v>
      </c>
      <c r="D27" s="3"/>
      <c r="E27" s="3">
        <v>192030</v>
      </c>
      <c r="F27" s="6">
        <f t="shared" si="0"/>
        <v>228929</v>
      </c>
      <c r="G27" s="24" t="s">
        <v>59</v>
      </c>
    </row>
    <row r="28" spans="1:10" x14ac:dyDescent="0.55000000000000004">
      <c r="A28">
        <v>2021</v>
      </c>
      <c r="B28" s="23" t="s">
        <v>39</v>
      </c>
      <c r="C28" s="2">
        <v>36899</v>
      </c>
      <c r="D28" s="7"/>
      <c r="E28" s="7">
        <v>192030</v>
      </c>
      <c r="F28" s="6">
        <f t="shared" si="0"/>
        <v>228929</v>
      </c>
      <c r="G28" s="24" t="s">
        <v>59</v>
      </c>
    </row>
    <row r="30" spans="1:10" x14ac:dyDescent="0.55000000000000004">
      <c r="A30" t="s">
        <v>47</v>
      </c>
      <c r="B30" s="15" t="s">
        <v>48</v>
      </c>
    </row>
  </sheetData>
  <sortState xmlns:xlrd2="http://schemas.microsoft.com/office/spreadsheetml/2017/richdata2" ref="A2:F31">
    <sortCondition ref="A2:A31"/>
  </sortState>
  <mergeCells count="1">
    <mergeCell ref="I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102B-5239-4526-85AA-EA5A1512A266}">
  <dimension ref="B1:I12"/>
  <sheetViews>
    <sheetView tabSelected="1" workbookViewId="0">
      <selection activeCell="J3" sqref="J3"/>
    </sheetView>
  </sheetViews>
  <sheetFormatPr defaultColWidth="8.89453125" defaultRowHeight="13.8" x14ac:dyDescent="0.45"/>
  <cols>
    <col min="1" max="1" width="3" style="26" customWidth="1"/>
    <col min="2" max="2" width="14" style="26" customWidth="1"/>
    <col min="3" max="3" width="30.1015625" style="26" customWidth="1"/>
    <col min="4" max="4" width="5.7890625" style="26" customWidth="1"/>
    <col min="5" max="5" width="25.68359375" style="26" customWidth="1"/>
    <col min="6" max="8" width="14.68359375" style="26" customWidth="1"/>
    <col min="9" max="9" width="17.5234375" style="26" customWidth="1"/>
    <col min="10" max="16384" width="8.89453125" style="26"/>
  </cols>
  <sheetData>
    <row r="1" spans="2:9" ht="38.4" customHeight="1" thickBot="1" x14ac:dyDescent="0.8">
      <c r="B1" s="45" t="s">
        <v>65</v>
      </c>
      <c r="C1" s="45"/>
      <c r="D1" s="45"/>
      <c r="E1" s="45"/>
      <c r="F1" s="45"/>
      <c r="G1" s="45"/>
      <c r="H1" s="45"/>
      <c r="I1" s="45"/>
    </row>
    <row r="2" spans="2:9" ht="41.4" customHeight="1" x14ac:dyDescent="0.5">
      <c r="B2" s="33" t="s">
        <v>10</v>
      </c>
      <c r="C2" s="34" t="s">
        <v>12</v>
      </c>
      <c r="D2" s="34" t="s">
        <v>11</v>
      </c>
      <c r="E2" s="34" t="s">
        <v>46</v>
      </c>
      <c r="F2" s="35" t="s">
        <v>66</v>
      </c>
      <c r="G2" s="35" t="s">
        <v>71</v>
      </c>
      <c r="H2" s="36" t="s">
        <v>73</v>
      </c>
      <c r="I2" s="37" t="s">
        <v>70</v>
      </c>
    </row>
    <row r="3" spans="2:9" ht="61.8" x14ac:dyDescent="0.45">
      <c r="B3" s="38" t="s">
        <v>64</v>
      </c>
      <c r="C3" s="32" t="s">
        <v>77</v>
      </c>
      <c r="D3" s="28">
        <v>2</v>
      </c>
      <c r="E3" s="31" t="s">
        <v>81</v>
      </c>
      <c r="F3" s="29"/>
      <c r="G3" s="29"/>
      <c r="H3" s="30"/>
      <c r="I3" s="39"/>
    </row>
    <row r="4" spans="2:9" ht="61.8" x14ac:dyDescent="0.45">
      <c r="B4" s="38" t="s">
        <v>74</v>
      </c>
      <c r="C4" s="32" t="s">
        <v>76</v>
      </c>
      <c r="D4" s="28">
        <v>1</v>
      </c>
      <c r="E4" s="31" t="s">
        <v>81</v>
      </c>
      <c r="F4" s="29"/>
      <c r="G4" s="29"/>
      <c r="H4" s="30"/>
      <c r="I4" s="39"/>
    </row>
    <row r="5" spans="2:9" ht="61.8" x14ac:dyDescent="0.45">
      <c r="B5" s="42" t="s">
        <v>75</v>
      </c>
      <c r="C5" s="32" t="s">
        <v>78</v>
      </c>
      <c r="D5" s="28">
        <v>1</v>
      </c>
      <c r="E5" s="31" t="s">
        <v>83</v>
      </c>
      <c r="F5" s="29"/>
      <c r="G5" s="29"/>
      <c r="H5" s="30"/>
      <c r="I5" s="39"/>
    </row>
    <row r="6" spans="2:9" ht="61.8" x14ac:dyDescent="0.45">
      <c r="B6" s="42" t="s">
        <v>79</v>
      </c>
      <c r="C6" s="32" t="s">
        <v>80</v>
      </c>
      <c r="D6" s="28">
        <v>1</v>
      </c>
      <c r="E6" s="31" t="s">
        <v>82</v>
      </c>
      <c r="F6" s="29"/>
      <c r="G6" s="29"/>
      <c r="H6" s="30"/>
      <c r="I6" s="39"/>
    </row>
    <row r="7" spans="2:9" ht="14.1" thickBot="1" x14ac:dyDescent="0.5">
      <c r="B7" s="46" t="s">
        <v>63</v>
      </c>
      <c r="C7" s="47"/>
      <c r="D7" s="47"/>
      <c r="E7" s="48"/>
      <c r="F7" s="40">
        <f>SUM(F3:F6)</f>
        <v>0</v>
      </c>
      <c r="G7" s="40">
        <f>SUM(G3:G6)</f>
        <v>0</v>
      </c>
      <c r="H7" s="40">
        <f>SUM(H3:H6)</f>
        <v>0</v>
      </c>
      <c r="I7" s="41"/>
    </row>
    <row r="10" spans="2:9" ht="17.399999999999999" customHeight="1" x14ac:dyDescent="0.45">
      <c r="C10" s="27" t="s">
        <v>67</v>
      </c>
      <c r="D10" s="49" t="s">
        <v>69</v>
      </c>
      <c r="E10" s="50"/>
    </row>
    <row r="11" spans="2:9" ht="17.399999999999999" customHeight="1" x14ac:dyDescent="0.45">
      <c r="C11" s="27" t="s">
        <v>72</v>
      </c>
      <c r="D11" s="49" t="s">
        <v>69</v>
      </c>
      <c r="E11" s="50"/>
    </row>
    <row r="12" spans="2:9" ht="17.399999999999999" customHeight="1" x14ac:dyDescent="0.45">
      <c r="C12" s="27" t="s">
        <v>68</v>
      </c>
      <c r="D12" s="49" t="s">
        <v>69</v>
      </c>
      <c r="E12" s="50"/>
    </row>
  </sheetData>
  <mergeCells count="5">
    <mergeCell ref="B1:I1"/>
    <mergeCell ref="B7:E7"/>
    <mergeCell ref="D10:E10"/>
    <mergeCell ref="D11:E11"/>
    <mergeCell ref="D12:E12"/>
  </mergeCells>
  <phoneticPr fontId="6" type="noConversion"/>
  <pageMargins left="0.05" right="0.0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3BAF9F0EE0154BA751193397ABE59F" ma:contentTypeVersion="23" ma:contentTypeDescription="Create a new document." ma:contentTypeScope="" ma:versionID="85f1a0be6267bfeb8d746c1344850b02">
  <xsd:schema xmlns:xsd="http://www.w3.org/2001/XMLSchema" xmlns:xs="http://www.w3.org/2001/XMLSchema" xmlns:p="http://schemas.microsoft.com/office/2006/metadata/properties" xmlns:ns1="http://schemas.microsoft.com/sharepoint/v3" xmlns:ns2="d30eaee7-e42e-4a5e-927e-4df3fbedd9ed" xmlns:ns3="bdc42e54-e26f-47cd-b624-1a92d07d6ba8" targetNamespace="http://schemas.microsoft.com/office/2006/metadata/properties" ma:root="true" ma:fieldsID="b4772536f852e7a46c230c14a1fa6397" ns1:_="" ns2:_="" ns3:_="">
    <xsd:import namespace="http://schemas.microsoft.com/sharepoint/v3"/>
    <xsd:import namespace="d30eaee7-e42e-4a5e-927e-4df3fbedd9ed"/>
    <xsd:import namespace="bdc42e54-e26f-47cd-b624-1a92d07d6b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FileDescription" minOccurs="0"/>
                <xsd:element ref="ns3:TaxKeywordTaxHTField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eaee7-e42e-4a5e-927e-4df3fbedd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7" nillable="true" ma:displayName="MediaServiceAutoTags" ma:internalName="MediaServiceAutoTags" ma:readOnly="true">
      <xsd:simpleType>
        <xsd:restriction base="dms:Text"/>
      </xsd:simpleType>
    </xsd:element>
    <xsd:element name="MediaServiceOCR" ma:index="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Description" ma:index="23" nillable="true" ma:displayName="FileDescription" ma:format="Dropdown" ma:internalName="FileDescription">
      <xsd:simpleType>
        <xsd:restriction base="dms:Note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42e54-e26f-47cd-b624-1a92d07d6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40bd536d-8f46-4852-bb51-62e25ac18a0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75de4417-78d5-43f0-b981-32a46f9d49e5}" ma:internalName="TaxCatchAll" ma:showField="CatchAllData" ma:web="bdc42e54-e26f-47cd-b624-1a92d07d6b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FileDescription xmlns="d30eaee7-e42e-4a5e-927e-4df3fbedd9ed" xsi:nil="true"/>
    <TaxKeywordTaxHTField xmlns="bdc42e54-e26f-47cd-b624-1a92d07d6ba8">
      <Terms xmlns="http://schemas.microsoft.com/office/infopath/2007/PartnerControls"/>
    </TaxKeywordTaxHTField>
    <lcf76f155ced4ddcb4097134ff3c332f xmlns="d30eaee7-e42e-4a5e-927e-4df3fbedd9ed">
      <Terms xmlns="http://schemas.microsoft.com/office/infopath/2007/PartnerControls"/>
    </lcf76f155ced4ddcb4097134ff3c332f>
    <TaxCatchAll xmlns="bdc42e54-e26f-47cd-b624-1a92d07d6ba8" xsi:nil="true"/>
  </documentManagement>
</p:properties>
</file>

<file path=customXml/itemProps1.xml><?xml version="1.0" encoding="utf-8"?>
<ds:datastoreItem xmlns:ds="http://schemas.openxmlformats.org/officeDocument/2006/customXml" ds:itemID="{D55C0FBF-C12A-4556-9D0C-21C075426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FA016-067A-45C6-88F6-869049F36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0eaee7-e42e-4a5e-927e-4df3fbedd9ed"/>
    <ds:schemaRef ds:uri="bdc42e54-e26f-47cd-b624-1a92d07d6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E134A4-43EF-463E-9E4D-F989E493C8C6}">
  <ds:schemaRefs>
    <ds:schemaRef ds:uri="d30eaee7-e42e-4a5e-927e-4df3fbedd9ed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bdc42e54-e26f-47cd-b624-1a92d07d6ba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Requests</vt:lpstr>
      <vt:lpstr>Cost Analysis Water Heater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Lopez</dc:creator>
  <cp:lastModifiedBy>Michael Lopez</cp:lastModifiedBy>
  <cp:lastPrinted>2022-10-21T16:38:35Z</cp:lastPrinted>
  <dcterms:created xsi:type="dcterms:W3CDTF">2021-10-29T01:23:57Z</dcterms:created>
  <dcterms:modified xsi:type="dcterms:W3CDTF">2022-11-03T00:03:36Z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0x0101001E3BAF9F0EE0154BA751193397ABE59F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